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P:\Procurement\! Active Procurements\WIP - Uniform, Floor Mat &amp; Linen Service (2026)\"/>
    </mc:Choice>
  </mc:AlternateContent>
  <xr:revisionPtr revIDLastSave="0" documentId="13_ncr:1_{0ABA6AF0-C5AF-431C-A6ED-1193D3874966}" xr6:coauthVersionLast="47" xr6:coauthVersionMax="47" xr10:uidLastSave="{00000000-0000-0000-0000-000000000000}"/>
  <workbookProtection workbookAlgorithmName="SHA-512" workbookHashValue="Ea0Qoic7srG8DNixUJGgXclq23P6KjqMY58XMMC0Gm9PAbVO0SNJExft1R6ju2trhunl7/V37PAUgvpShSGkgQ==" workbookSaltValue="/pjnwqnyRXuyzILvGg+ZBQ==" workbookSpinCount="100000" lockStructure="1"/>
  <bookViews>
    <workbookView xWindow="-108" yWindow="-108" windowWidth="23256" windowHeight="13896" xr2:uid="{00000000-000D-0000-FFFF-FFFF00000000}"/>
  </bookViews>
  <sheets>
    <sheet name="IFB-Uniform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5" i="1" l="1"/>
  <c r="P65" i="1"/>
  <c r="P66" i="1"/>
  <c r="P67" i="1"/>
  <c r="P45" i="1"/>
  <c r="P46" i="1"/>
  <c r="H82" i="1"/>
  <c r="E82" i="1"/>
  <c r="F82" i="1"/>
  <c r="I82" i="1"/>
  <c r="D82" i="1"/>
  <c r="K67" i="1"/>
  <c r="I67" i="1"/>
  <c r="K65" i="1"/>
  <c r="K66" i="1"/>
  <c r="I65" i="1"/>
  <c r="I66" i="1"/>
  <c r="P51" i="1"/>
  <c r="P52" i="1"/>
  <c r="P53" i="1"/>
  <c r="P54" i="1"/>
  <c r="P55" i="1"/>
  <c r="P56" i="1"/>
  <c r="P57" i="1"/>
  <c r="P58" i="1"/>
  <c r="P59" i="1"/>
  <c r="P60" i="1"/>
  <c r="P61" i="1"/>
  <c r="P62" i="1"/>
  <c r="P63" i="1"/>
  <c r="P64" i="1"/>
  <c r="K52" i="1"/>
  <c r="K53" i="1"/>
  <c r="K54" i="1"/>
  <c r="K55" i="1"/>
  <c r="K56" i="1"/>
  <c r="K57" i="1"/>
  <c r="K58" i="1"/>
  <c r="K59" i="1"/>
  <c r="K60" i="1"/>
  <c r="K61" i="1"/>
  <c r="K62" i="1"/>
  <c r="K63" i="1"/>
  <c r="K64" i="1"/>
  <c r="K51" i="1"/>
  <c r="K48" i="1"/>
  <c r="I51" i="1"/>
  <c r="I52" i="1"/>
  <c r="M52" i="1" s="1"/>
  <c r="I53" i="1"/>
  <c r="M53" i="1" s="1"/>
  <c r="I54" i="1"/>
  <c r="M54" i="1" s="1"/>
  <c r="I55" i="1"/>
  <c r="I56" i="1"/>
  <c r="M56" i="1" s="1"/>
  <c r="I57" i="1"/>
  <c r="M57" i="1" s="1"/>
  <c r="I58" i="1"/>
  <c r="M58" i="1" s="1"/>
  <c r="I59" i="1"/>
  <c r="I60" i="1"/>
  <c r="M60" i="1" s="1"/>
  <c r="I61" i="1"/>
  <c r="M61" i="1" s="1"/>
  <c r="I62" i="1"/>
  <c r="M62" i="1" s="1"/>
  <c r="I63" i="1"/>
  <c r="I64" i="1"/>
  <c r="I45" i="1"/>
  <c r="K45" i="1"/>
  <c r="I46" i="1"/>
  <c r="K46" i="1"/>
  <c r="P37" i="1"/>
  <c r="P38" i="1"/>
  <c r="P39" i="1"/>
  <c r="P40" i="1"/>
  <c r="P41" i="1"/>
  <c r="P42" i="1"/>
  <c r="P43" i="1"/>
  <c r="P44" i="1"/>
  <c r="P47" i="1"/>
  <c r="P48" i="1"/>
  <c r="I37" i="1"/>
  <c r="K37" i="1"/>
  <c r="I38" i="1"/>
  <c r="K38" i="1"/>
  <c r="I39" i="1"/>
  <c r="K39" i="1"/>
  <c r="I40" i="1"/>
  <c r="K40" i="1"/>
  <c r="I41" i="1"/>
  <c r="K41" i="1"/>
  <c r="I42" i="1"/>
  <c r="K42" i="1"/>
  <c r="I43" i="1"/>
  <c r="K43" i="1"/>
  <c r="I44" i="1"/>
  <c r="K44" i="1"/>
  <c r="I47" i="1"/>
  <c r="K47" i="1"/>
  <c r="I48" i="1"/>
  <c r="I31" i="1"/>
  <c r="P31" i="1"/>
  <c r="K31" i="1"/>
  <c r="P36" i="1"/>
  <c r="I29" i="1"/>
  <c r="K29" i="1"/>
  <c r="I30" i="1"/>
  <c r="K30" i="1"/>
  <c r="I32" i="1"/>
  <c r="K32" i="1"/>
  <c r="I33" i="1"/>
  <c r="K33" i="1"/>
  <c r="I34" i="1"/>
  <c r="K34" i="1"/>
  <c r="I36" i="1"/>
  <c r="K36" i="1"/>
  <c r="P29" i="1"/>
  <c r="P30" i="1"/>
  <c r="P32" i="1"/>
  <c r="P33" i="1"/>
  <c r="P34" i="1"/>
  <c r="P28" i="1"/>
  <c r="I28" i="1"/>
  <c r="K28" i="1"/>
  <c r="M67" i="1" l="1"/>
  <c r="R67" i="1" s="1"/>
  <c r="M64" i="1"/>
  <c r="R64" i="1" s="1"/>
  <c r="M66" i="1"/>
  <c r="R66" i="1" s="1"/>
  <c r="M65" i="1"/>
  <c r="R65" i="1" s="1"/>
  <c r="R57" i="1"/>
  <c r="M63" i="1"/>
  <c r="R63" i="1" s="1"/>
  <c r="M59" i="1"/>
  <c r="R59" i="1" s="1"/>
  <c r="M55" i="1"/>
  <c r="R55" i="1" s="1"/>
  <c r="M51" i="1"/>
  <c r="R51" i="1" s="1"/>
  <c r="R61" i="1"/>
  <c r="R53" i="1"/>
  <c r="R62" i="1"/>
  <c r="R56" i="1"/>
  <c r="R58" i="1"/>
  <c r="R52" i="1"/>
  <c r="R54" i="1"/>
  <c r="R60" i="1"/>
  <c r="M48" i="1"/>
  <c r="R48" i="1" s="1"/>
  <c r="M44" i="1"/>
  <c r="R44" i="1" s="1"/>
  <c r="M40" i="1"/>
  <c r="R40" i="1" s="1"/>
  <c r="M45" i="1"/>
  <c r="R45" i="1" s="1"/>
  <c r="M41" i="1"/>
  <c r="R41" i="1" s="1"/>
  <c r="M37" i="1"/>
  <c r="R37" i="1" s="1"/>
  <c r="M46" i="1"/>
  <c r="R46" i="1" s="1"/>
  <c r="M47" i="1"/>
  <c r="R47" i="1" s="1"/>
  <c r="M42" i="1"/>
  <c r="R42" i="1" s="1"/>
  <c r="M39" i="1"/>
  <c r="R39" i="1" s="1"/>
  <c r="M43" i="1"/>
  <c r="R43" i="1" s="1"/>
  <c r="M38" i="1"/>
  <c r="R38" i="1" s="1"/>
  <c r="M31" i="1"/>
  <c r="R31" i="1" s="1"/>
  <c r="M34" i="1"/>
  <c r="R34" i="1" s="1"/>
  <c r="M32" i="1"/>
  <c r="R32" i="1" s="1"/>
  <c r="M30" i="1"/>
  <c r="R30" i="1" s="1"/>
  <c r="M36" i="1"/>
  <c r="R36" i="1" s="1"/>
  <c r="M33" i="1"/>
  <c r="R33" i="1" s="1"/>
  <c r="M29" i="1"/>
  <c r="R29" i="1" s="1"/>
  <c r="M28" i="1"/>
  <c r="R28" i="1" s="1"/>
  <c r="Q68" i="1" l="1"/>
  <c r="D91" i="1" l="1"/>
  <c r="F91" i="1" s="1"/>
  <c r="D93" i="1"/>
  <c r="F93" i="1" s="1"/>
  <c r="D92" i="1"/>
  <c r="F92" i="1" s="1"/>
  <c r="D95" i="1"/>
  <c r="F95" i="1" s="1"/>
  <c r="D94" i="1"/>
  <c r="F94" i="1" s="1"/>
  <c r="E97" i="1" l="1"/>
</calcChain>
</file>

<file path=xl/sharedStrings.xml><?xml version="1.0" encoding="utf-8"?>
<sst xmlns="http://schemas.openxmlformats.org/spreadsheetml/2006/main" count="158" uniqueCount="103">
  <si>
    <t>SANTA BARBARA METROPOLITAN TRANSIT DISTRICT</t>
  </si>
  <si>
    <t xml:space="preserve">Invitation for Bids for Uniform, Floor Mat &amp; Commercial Laundry </t>
  </si>
  <si>
    <t>PRICE BID WORKBOOK</t>
  </si>
  <si>
    <t>Base Contract Pricing Years 1,2&amp;3</t>
  </si>
  <si>
    <t>Bid Fixed Fee, Per Item</t>
  </si>
  <si>
    <t>Item Description</t>
  </si>
  <si>
    <t>Rent</t>
  </si>
  <si>
    <t>Launder</t>
  </si>
  <si>
    <t>Replace</t>
  </si>
  <si>
    <t>Rags/Towels/Mops</t>
  </si>
  <si>
    <t>Dust Mop – Medium</t>
  </si>
  <si>
    <t>Wet Mop – Large</t>
  </si>
  <si>
    <t>TOTAL</t>
  </si>
  <si>
    <t>Bid Calculation/</t>
  </si>
  <si>
    <t>Quantity</t>
  </si>
  <si>
    <t>Towel – Shop Towel, Dyed</t>
  </si>
  <si>
    <t>Towel – Bar Mop (approx. 15x19)</t>
  </si>
  <si>
    <t>Towel – “Windshield” (approx. 15x26)</t>
  </si>
  <si>
    <t>List</t>
  </si>
  <si>
    <t>BID</t>
  </si>
  <si>
    <t>Cost</t>
  </si>
  <si>
    <t>Towel – Microfiber, yellow (approx. 15x16)</t>
  </si>
  <si>
    <t>Location</t>
  </si>
  <si>
    <t>Mats, Rugs, Scrapers</t>
  </si>
  <si>
    <t>Mat – Gray tone, Scraper (Medium, approx. 3x4)</t>
  </si>
  <si>
    <t>Mat – Black (Medium, approx. 3x4)</t>
  </si>
  <si>
    <t>Mat – Black (Large, approx. 4x6)</t>
  </si>
  <si>
    <t>Mat –  Black (Runner, approx. 3x10)</t>
  </si>
  <si>
    <t>Mat – Green tone, (Medium, approx. 3x4)</t>
  </si>
  <si>
    <t>Mat – Green tone, (Runner, approx. 3x10)</t>
  </si>
  <si>
    <t>Mat – Brown tone, Honeycomb/Drainage Small approx. 3x4)</t>
  </si>
  <si>
    <t>Mat – Brown tone, Honeycomb/Drainage (Medium, approx. 4x6)</t>
  </si>
  <si>
    <t>Mat – Grey tone, “Anti-Fatigue” Rubber (Small, approx. 3x4)</t>
  </si>
  <si>
    <t>Mat – Grey tone, “Anti-Fatigue” Rubber (Medium, approx. 3x10)</t>
  </si>
  <si>
    <t>Mat – MTD-Owned, Multi-color  (Medium, approx. 3x4)</t>
  </si>
  <si>
    <t>Mat – MTD-Owned, Multi-color  (Runner, approx. 3x10)</t>
  </si>
  <si>
    <t>ALL</t>
  </si>
  <si>
    <t>Mat – Dark/Navy, Honeycomb/Drainage (Medium, approx. 4x6)</t>
  </si>
  <si>
    <t>TC</t>
  </si>
  <si>
    <t>Pants –-  Basic Navy w/ Pockets (men's)
Represents Approx. 16 employees, S-2XL (28-42)</t>
  </si>
  <si>
    <t>Pants –-  Basic Navy w/ Pockets (women's) S-XL</t>
  </si>
  <si>
    <t>Pants –-  Workwear Denim/Jeans w/Pockets (men's)
Represents Approx. 1 employee, Size 30</t>
  </si>
  <si>
    <t xml:space="preserve">Pants  –- MTD/Employee Owned Uniform   </t>
  </si>
  <si>
    <t>Coveralls –-  High Visibility (men's)
Represents Approx. 3 employees, (42-50 Reg)</t>
  </si>
  <si>
    <t>Bid Evaluation (Representing Weekly Needs)</t>
  </si>
  <si>
    <r>
      <t xml:space="preserve">Pants –- </t>
    </r>
    <r>
      <rPr>
        <u/>
        <sz val="10"/>
        <color theme="1"/>
        <rFont val="Calibri"/>
        <family val="2"/>
        <scheme val="minor"/>
      </rPr>
      <t xml:space="preserve"> High Visibility</t>
    </r>
    <r>
      <rPr>
        <sz val="10"/>
        <color theme="1"/>
        <rFont val="Calibri"/>
        <family val="2"/>
        <scheme val="minor"/>
      </rPr>
      <t xml:space="preserve"> w/ Pockets (men's) S-2XL</t>
    </r>
  </si>
  <si>
    <r>
      <t xml:space="preserve">Shirts –-  Basic Navy Short Sleeved 
w/ High Visibility Sleeve Stripe (men's)
Represents Approx. 9 employees, </t>
    </r>
    <r>
      <rPr>
        <u/>
        <sz val="10"/>
        <color theme="1"/>
        <rFont val="Calibri"/>
        <family val="2"/>
        <scheme val="minor"/>
      </rPr>
      <t>Sizes S-XL</t>
    </r>
  </si>
  <si>
    <r>
      <t xml:space="preserve">Shirts –-  Basic Navy Short Sleeved 
w/ High Visibility Sleeve Stripe (men's)
Represents Approx. 1 employee, </t>
    </r>
    <r>
      <rPr>
        <u/>
        <sz val="10"/>
        <color theme="1"/>
        <rFont val="Calibri"/>
        <family val="2"/>
        <scheme val="minor"/>
      </rPr>
      <t>Sizes XL-3XL</t>
    </r>
  </si>
  <si>
    <t>Shirts –-  Basic Navy Short Sleeved 
w/ High Visibility Sleeve Stripe (women's), Sizes S-XL</t>
  </si>
  <si>
    <t>Shirts –-  Basic Navy Long Sleeved 
w/ High Visibility Sleeve Stripe (women's) S-XL</t>
  </si>
  <si>
    <t>Lab/Shop Coat – White (S-XL)</t>
  </si>
  <si>
    <t>Lined Service Jacket w/ Pockets (S-XL)</t>
  </si>
  <si>
    <t xml:space="preserve">Jackets/Coats –-  MTD/Employee Owned Uniform   </t>
  </si>
  <si>
    <r>
      <t xml:space="preserve">Shirts –-  Basic Navy </t>
    </r>
    <r>
      <rPr>
        <u/>
        <sz val="10"/>
        <color theme="1"/>
        <rFont val="Calibri"/>
        <family val="2"/>
        <scheme val="minor"/>
      </rPr>
      <t xml:space="preserve">Long Sleeved </t>
    </r>
    <r>
      <rPr>
        <sz val="10"/>
        <color theme="1"/>
        <rFont val="Calibri"/>
        <family val="2"/>
        <scheme val="minor"/>
      </rPr>
      <t xml:space="preserve">
w/ High Visibility Sleeve Stripe (men's)
Represents Approx. 19 employees, </t>
    </r>
    <r>
      <rPr>
        <u/>
        <sz val="10"/>
        <color theme="1"/>
        <rFont val="Calibri"/>
        <family val="2"/>
        <scheme val="minor"/>
      </rPr>
      <t>Sizes S-XL</t>
    </r>
  </si>
  <si>
    <r>
      <t xml:space="preserve">Shirts –-  Basic Navy Long Sleeved 
w/ High Visibility Sleeve Stripe (men's)
Represents Approx. 3 employees, </t>
    </r>
    <r>
      <rPr>
        <u/>
        <sz val="10"/>
        <color theme="1"/>
        <rFont val="Calibri"/>
        <family val="2"/>
        <scheme val="minor"/>
      </rPr>
      <t>Sizes 1XL -3XL</t>
    </r>
  </si>
  <si>
    <t xml:space="preserve">Mechanic Shop Workwear </t>
  </si>
  <si>
    <t>Pants –-  Black, Relaxed Shop Pant (men's)
Represents Approx. 2 employees, (40- 46)</t>
  </si>
  <si>
    <t>Shirts –-  Technician Short Sleeved Shirt (men's)
Represents Approx. 2 employees, (1XL-3XL)</t>
  </si>
  <si>
    <t>AD</t>
  </si>
  <si>
    <t>MB</t>
  </si>
  <si>
    <t>Maintenance Fees, One-time Charges &amp; Account Set-Up</t>
  </si>
  <si>
    <t>Contract Year 1 Cost</t>
  </si>
  <si>
    <t>Name Tags –-  Shirts, coveralls and jackets
Bid 16 employees; 11 pieces each (176 tagged items)</t>
  </si>
  <si>
    <t>Garment Bins –-  Collect Soiled Uniforms
Bid one-time costs, divided by 52 weeks</t>
  </si>
  <si>
    <t>Garment Lockers –-  Store Clean Uniforms
Bid one-time costs, divided by 52 weeks</t>
  </si>
  <si>
    <t>Contract Year 2 Cost</t>
  </si>
  <si>
    <t>Contract Year 3 Cost</t>
  </si>
  <si>
    <t>Option Year 4 Cost</t>
  </si>
  <si>
    <t>Option     Year 5      Cost</t>
  </si>
  <si>
    <t>Option Provision - Price Escalation</t>
  </si>
  <si>
    <t>% increase in bid price to Option a Two-Year Contract Extension</t>
  </si>
  <si>
    <t>(enter 0% if bid rates will apply through a five year contract period)</t>
  </si>
  <si>
    <t>GRAND TOTAL</t>
  </si>
  <si>
    <t>Weekly Quantity</t>
  </si>
  <si>
    <t>Contract Year 1 BID</t>
  </si>
  <si>
    <t>Contract Year 2 BID</t>
  </si>
  <si>
    <t>Contract Year 3 BID</t>
  </si>
  <si>
    <t>Option Year 4 BID</t>
  </si>
  <si>
    <t>Option Year 5 BID</t>
  </si>
  <si>
    <t>Weeks</t>
  </si>
  <si>
    <t>Weekly Bid Price</t>
  </si>
  <si>
    <t>Annual BID</t>
  </si>
  <si>
    <t>Workbook Instructions</t>
  </si>
  <si>
    <t>Please complete, print and sign all tabs and pages of the Price Bid Workbook.</t>
  </si>
  <si>
    <t>Enter $0 if service of item is not applicable</t>
  </si>
  <si>
    <t>Failure to include the fully completed and signed Price Bid Workbook and Price Bid Form will render the bid non-responsive and it will be rejected.</t>
  </si>
  <si>
    <t>Maintenance Building at the Olive Terminal</t>
  </si>
  <si>
    <t>Administration Building at the Olive Terminal</t>
  </si>
  <si>
    <t>Transit Center</t>
  </si>
  <si>
    <t>All locations and departments</t>
  </si>
  <si>
    <t xml:space="preserve">Location Key </t>
  </si>
  <si>
    <t>Description of any additional costs that MTD may be charged that are not incorporated in the above item bid price. Enter $0 where applicable.      Any charges not listed in this bid workbook or herein will not be paid</t>
  </si>
  <si>
    <t xml:space="preserve">Description  </t>
  </si>
  <si>
    <t>Write-in/ Describe all Maintenance/Service Charges not included above. Bid any one-time costs, divided by 52 weeks</t>
  </si>
  <si>
    <t>When possible, rental charges for items should be separate from laundering service charge.  If rent and launder cost cannot be separated, submit bid under Rent column (as to bid on the correct quantity of rented items, cleaned and delivered).</t>
  </si>
  <si>
    <t>A Unit Price should be entered and bid on even where the Bid Calculation's Quantity is zero.</t>
  </si>
  <si>
    <t>The Bid entered to Replace an item is to be used for items that are disposable (not meant to be returned) AND to price lost or damaged items by negligence of an MTD employee; there shall be no charges for replacement due to normal wear and tear.</t>
  </si>
  <si>
    <t>Please be sure to sure to transfer the Bid Totals from Workbook Rows 91-97 to the Price Bid Form in the IFB Packet.</t>
  </si>
  <si>
    <r>
      <rPr>
        <sz val="8"/>
        <color theme="1"/>
        <rFont val="Calibri"/>
        <family val="2"/>
        <scheme val="minor"/>
      </rPr>
      <t>Replacement</t>
    </r>
    <r>
      <rPr>
        <sz val="10"/>
        <color theme="1"/>
        <rFont val="Calibri"/>
        <family val="2"/>
        <scheme val="minor"/>
      </rPr>
      <t xml:space="preserve"> Quantity</t>
    </r>
  </si>
  <si>
    <t>Shop Towel Rolls for hand-drying (large - approx. 11”)</t>
  </si>
  <si>
    <t>Shop Hand-Drying Towl Containers/Dispensers
Bid one-time costs, divided by 52 weeks</t>
  </si>
  <si>
    <t>Enter Bid as a fixed fee, per item price in columns D,E, F.</t>
  </si>
  <si>
    <r>
      <rPr>
        <u/>
        <sz val="10"/>
        <color theme="1"/>
        <rFont val="Calibri"/>
        <family val="2"/>
        <scheme val="minor"/>
      </rPr>
      <t>Quantities are placed for bid evaluation purposes only</t>
    </r>
    <r>
      <rPr>
        <sz val="10"/>
        <color theme="1"/>
        <rFont val="Calibri"/>
        <family val="2"/>
        <scheme val="minor"/>
      </rPr>
      <t xml:space="preserve"> and are not a minimum or maximum guarantee of MTD’s needs.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</si>
</sst>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7" x14ac:knownFonts="1">
    <font>
      <sz val="11"/>
      <color theme="1"/>
      <name val="Calibri"/>
      <family val="2"/>
      <scheme val="minor"/>
    </font>
    <font>
      <sz val="11"/>
      <color theme="1"/>
      <name val="Calibri"/>
      <family val="2"/>
      <scheme val="minor"/>
    </font>
    <font>
      <b/>
      <sz val="14"/>
      <color theme="1"/>
      <name val="Arial"/>
      <family val="2"/>
    </font>
    <font>
      <b/>
      <i/>
      <sz val="14"/>
      <color theme="1"/>
      <name val="Arial"/>
      <family val="2"/>
    </font>
    <font>
      <sz val="10"/>
      <color theme="1"/>
      <name val="Calibri"/>
      <family val="2"/>
      <scheme val="minor"/>
    </font>
    <font>
      <sz val="12"/>
      <color theme="1"/>
      <name val="Calibri"/>
      <family val="2"/>
      <scheme val="minor"/>
    </font>
    <font>
      <u/>
      <sz val="10"/>
      <color theme="1"/>
      <name val="Calibri"/>
      <family val="2"/>
      <scheme val="minor"/>
    </font>
    <font>
      <sz val="11"/>
      <color rgb="FF222222"/>
      <name val="Calibri"/>
      <family val="2"/>
      <scheme val="minor"/>
    </font>
    <font>
      <i/>
      <sz val="10"/>
      <name val="Calibri"/>
      <family val="2"/>
      <scheme val="minor"/>
    </font>
    <font>
      <b/>
      <i/>
      <sz val="11"/>
      <color theme="1"/>
      <name val="Calibri"/>
      <family val="2"/>
      <scheme val="minor"/>
    </font>
    <font>
      <sz val="10.5"/>
      <color theme="1"/>
      <name val="Arial Narrow"/>
      <family val="2"/>
    </font>
    <font>
      <b/>
      <sz val="12"/>
      <color theme="1"/>
      <name val="Calibri"/>
      <family val="2"/>
      <scheme val="minor"/>
    </font>
    <font>
      <b/>
      <i/>
      <sz val="10"/>
      <color theme="1"/>
      <name val="Calibri"/>
      <family val="2"/>
      <scheme val="minor"/>
    </font>
    <font>
      <b/>
      <u/>
      <sz val="11"/>
      <color theme="1"/>
      <name val="Calibri"/>
      <family val="2"/>
      <scheme val="minor"/>
    </font>
    <font>
      <sz val="8"/>
      <color theme="1"/>
      <name val="Calibri"/>
      <family val="2"/>
      <scheme val="minor"/>
    </font>
    <font>
      <b/>
      <u/>
      <sz val="10"/>
      <color theme="1"/>
      <name val="Calibri"/>
      <family val="2"/>
      <scheme val="minor"/>
    </font>
    <font>
      <b/>
      <sz val="10"/>
      <color theme="1"/>
      <name val="Calibri"/>
      <family val="2"/>
      <scheme val="minor"/>
    </font>
  </fonts>
  <fills count="5">
    <fill>
      <patternFill patternType="none"/>
    </fill>
    <fill>
      <patternFill patternType="gray125"/>
    </fill>
    <fill>
      <patternFill patternType="solid">
        <fgColor theme="2"/>
        <bgColor indexed="64"/>
      </patternFill>
    </fill>
    <fill>
      <patternFill patternType="solid">
        <fgColor theme="7" tint="0.79998168889431442"/>
        <bgColor indexed="64"/>
      </patternFill>
    </fill>
    <fill>
      <patternFill patternType="solid">
        <fgColor theme="0" tint="-4.9989318521683403E-2"/>
        <bgColor indexed="64"/>
      </patternFill>
    </fill>
  </fills>
  <borders count="1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hair">
        <color indexed="64"/>
      </left>
      <right style="hair">
        <color indexed="64"/>
      </right>
      <top style="thin">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9" fontId="1" fillId="0" borderId="0" applyFont="0" applyFill="0" applyBorder="0" applyAlignment="0" applyProtection="0"/>
  </cellStyleXfs>
  <cellXfs count="122">
    <xf numFmtId="0" fontId="0" fillId="0" borderId="0" xfId="0"/>
    <xf numFmtId="0" fontId="3" fillId="0" borderId="0" xfId="0" applyFont="1" applyAlignment="1">
      <alignment horizontal="left" vertical="top"/>
    </xf>
    <xf numFmtId="0" fontId="0" fillId="0" borderId="0" xfId="0" applyAlignment="1">
      <alignment horizontal="left" vertical="center"/>
    </xf>
    <xf numFmtId="0" fontId="4" fillId="0" borderId="0" xfId="0" applyFont="1" applyAlignment="1">
      <alignment horizontal="left" vertical="center"/>
    </xf>
    <xf numFmtId="0" fontId="4" fillId="0" borderId="3" xfId="0" applyFont="1" applyBorder="1" applyAlignment="1">
      <alignment horizontal="left" vertical="center"/>
    </xf>
    <xf numFmtId="0" fontId="0" fillId="0" borderId="0" xfId="0" applyAlignment="1">
      <alignment horizontal="center"/>
    </xf>
    <xf numFmtId="0" fontId="4" fillId="0" borderId="0" xfId="0" applyFont="1" applyAlignment="1">
      <alignment horizontal="center"/>
    </xf>
    <xf numFmtId="0" fontId="4" fillId="0" borderId="0" xfId="0" applyFont="1" applyAlignment="1">
      <alignment horizontal="left" vertical="center" wrapText="1"/>
    </xf>
    <xf numFmtId="0" fontId="4" fillId="0" borderId="0" xfId="0" applyFont="1" applyAlignment="1">
      <alignment vertical="center" wrapText="1"/>
    </xf>
    <xf numFmtId="0" fontId="9" fillId="0" borderId="0" xfId="0" applyFont="1" applyAlignment="1">
      <alignment horizontal="left" vertical="top"/>
    </xf>
    <xf numFmtId="0" fontId="10" fillId="0" borderId="0" xfId="0" applyFont="1" applyAlignment="1">
      <alignment horizontal="left" vertical="top"/>
    </xf>
    <xf numFmtId="0" fontId="10" fillId="0" borderId="0" xfId="0" applyFont="1" applyAlignment="1">
      <alignment vertical="center" wrapText="1"/>
    </xf>
    <xf numFmtId="0" fontId="4" fillId="0" borderId="5" xfId="0" applyFont="1" applyBorder="1" applyAlignment="1">
      <alignment horizontal="left" vertical="center"/>
    </xf>
    <xf numFmtId="0" fontId="4" fillId="0" borderId="5" xfId="0" applyFont="1" applyBorder="1" applyAlignment="1">
      <alignment horizontal="center"/>
    </xf>
    <xf numFmtId="0" fontId="4" fillId="0" borderId="5" xfId="0" applyFont="1" applyBorder="1" applyAlignment="1">
      <alignment horizontal="left" vertical="center" wrapText="1"/>
    </xf>
    <xf numFmtId="0" fontId="4" fillId="0" borderId="5" xfId="0" applyFont="1" applyBorder="1" applyAlignment="1">
      <alignment horizontal="center" vertical="center"/>
    </xf>
    <xf numFmtId="0" fontId="11" fillId="0" borderId="8" xfId="0" applyFont="1" applyBorder="1" applyAlignment="1">
      <alignment horizontal="left" vertical="center" wrapText="1"/>
    </xf>
    <xf numFmtId="0" fontId="6" fillId="0" borderId="0" xfId="0" applyFont="1" applyAlignment="1">
      <alignment horizontal="left" vertical="top"/>
    </xf>
    <xf numFmtId="0" fontId="6" fillId="0" borderId="3" xfId="0" applyFont="1" applyBorder="1" applyAlignment="1">
      <alignment horizontal="left" vertical="top"/>
    </xf>
    <xf numFmtId="0" fontId="12" fillId="0" borderId="3" xfId="0" applyFont="1" applyBorder="1" applyAlignment="1">
      <alignment horizontal="left" vertical="top"/>
    </xf>
    <xf numFmtId="0" fontId="4" fillId="0" borderId="0" xfId="0" applyFont="1" applyAlignment="1">
      <alignment horizontal="left" vertical="top"/>
    </xf>
    <xf numFmtId="0" fontId="8" fillId="0" borderId="4" xfId="0" applyFont="1" applyBorder="1" applyAlignment="1">
      <alignment horizontal="center"/>
    </xf>
    <xf numFmtId="0" fontId="8" fillId="0" borderId="4" xfId="0" applyFont="1" applyBorder="1" applyAlignment="1">
      <alignment horizontal="center" wrapText="1"/>
    </xf>
    <xf numFmtId="0" fontId="4" fillId="0" borderId="9" xfId="0" applyFont="1" applyBorder="1" applyAlignment="1">
      <alignment wrapText="1"/>
    </xf>
    <xf numFmtId="0" fontId="4" fillId="0" borderId="5" xfId="0" applyFont="1" applyBorder="1" applyAlignment="1">
      <alignment wrapText="1"/>
    </xf>
    <xf numFmtId="0" fontId="11" fillId="0" borderId="1" xfId="0" applyFont="1" applyBorder="1" applyAlignment="1">
      <alignment horizontal="left" vertical="center" wrapText="1"/>
    </xf>
    <xf numFmtId="0" fontId="0" fillId="3" borderId="5" xfId="0" applyFill="1" applyBorder="1" applyAlignment="1" applyProtection="1">
      <alignment wrapText="1"/>
      <protection locked="0"/>
    </xf>
    <xf numFmtId="0" fontId="0" fillId="3" borderId="6" xfId="0" applyFill="1" applyBorder="1" applyAlignment="1" applyProtection="1">
      <alignment wrapText="1"/>
      <protection locked="0"/>
    </xf>
    <xf numFmtId="44" fontId="4" fillId="3" borderId="9" xfId="0" applyNumberFormat="1" applyFont="1" applyFill="1" applyBorder="1" applyProtection="1">
      <protection locked="0"/>
    </xf>
    <xf numFmtId="44" fontId="4" fillId="3" borderId="5" xfId="0" applyNumberFormat="1" applyFont="1" applyFill="1" applyBorder="1" applyProtection="1">
      <protection locked="0"/>
    </xf>
    <xf numFmtId="44" fontId="4" fillId="3" borderId="5" xfId="0" applyNumberFormat="1" applyFont="1" applyFill="1" applyBorder="1" applyAlignment="1" applyProtection="1">
      <alignment horizontal="center"/>
      <protection locked="0"/>
    </xf>
    <xf numFmtId="0" fontId="4" fillId="3" borderId="5" xfId="0" applyFont="1" applyFill="1" applyBorder="1" applyAlignment="1" applyProtection="1">
      <alignment horizontal="center"/>
      <protection locked="0"/>
    </xf>
    <xf numFmtId="44" fontId="0" fillId="3" borderId="5" xfId="0" applyNumberFormat="1" applyFill="1" applyBorder="1" applyProtection="1">
      <protection locked="0"/>
    </xf>
    <xf numFmtId="44" fontId="0" fillId="3" borderId="5" xfId="0" applyNumberFormat="1" applyFill="1" applyBorder="1" applyAlignment="1" applyProtection="1">
      <alignment horizontal="center"/>
      <protection locked="0"/>
    </xf>
    <xf numFmtId="44" fontId="0" fillId="3" borderId="6" xfId="0" applyNumberFormat="1" applyFill="1" applyBorder="1" applyProtection="1">
      <protection locked="0"/>
    </xf>
    <xf numFmtId="44" fontId="0" fillId="3" borderId="6" xfId="0" applyNumberFormat="1" applyFill="1" applyBorder="1" applyAlignment="1" applyProtection="1">
      <alignment horizontal="center"/>
      <protection locked="0"/>
    </xf>
    <xf numFmtId="0" fontId="4" fillId="2" borderId="0" xfId="0" applyFont="1" applyFill="1" applyAlignment="1">
      <alignment horizontal="center" vertical="center" textRotation="90" wrapText="1"/>
    </xf>
    <xf numFmtId="0" fontId="4" fillId="2" borderId="0" xfId="0" applyFont="1" applyFill="1" applyAlignment="1">
      <alignment horizontal="center"/>
    </xf>
    <xf numFmtId="0" fontId="4" fillId="2" borderId="0" xfId="0" applyFont="1" applyFill="1"/>
    <xf numFmtId="44" fontId="4" fillId="2" borderId="0" xfId="0" applyNumberFormat="1" applyFont="1" applyFill="1" applyAlignment="1">
      <alignment vertical="center" wrapText="1"/>
    </xf>
    <xf numFmtId="0" fontId="4" fillId="2" borderId="0" xfId="0" applyFont="1" applyFill="1" applyAlignment="1">
      <alignment vertical="center" wrapText="1"/>
    </xf>
    <xf numFmtId="0" fontId="4" fillId="2" borderId="0" xfId="0" applyFont="1" applyFill="1" applyAlignment="1">
      <alignment horizontal="center" vertical="center" wrapText="1"/>
    </xf>
    <xf numFmtId="0" fontId="4" fillId="2" borderId="0" xfId="0" applyFont="1" applyFill="1" applyAlignment="1">
      <alignment horizontal="center" wrapText="1"/>
    </xf>
    <xf numFmtId="44" fontId="4" fillId="2" borderId="0" xfId="0" applyNumberFormat="1" applyFont="1" applyFill="1"/>
    <xf numFmtId="44" fontId="4" fillId="0" borderId="0" xfId="0" applyNumberFormat="1" applyFont="1"/>
    <xf numFmtId="0" fontId="4" fillId="0" borderId="0" xfId="0" applyFont="1"/>
    <xf numFmtId="0" fontId="4" fillId="0" borderId="0" xfId="0" applyFont="1" applyAlignment="1">
      <alignment horizontal="center" vertical="center" wrapText="1"/>
    </xf>
    <xf numFmtId="44" fontId="4" fillId="0" borderId="0" xfId="0" applyNumberFormat="1" applyFont="1" applyAlignment="1">
      <alignment vertical="center" wrapText="1"/>
    </xf>
    <xf numFmtId="0" fontId="4" fillId="0" borderId="0" xfId="0" applyFont="1" applyAlignment="1">
      <alignment horizontal="center" wrapText="1"/>
    </xf>
    <xf numFmtId="0" fontId="4" fillId="0" borderId="3" xfId="0" applyFont="1" applyBorder="1"/>
    <xf numFmtId="0" fontId="0" fillId="0" borderId="0" xfId="0" applyAlignment="1">
      <alignment horizontal="center" vertical="center" wrapText="1"/>
    </xf>
    <xf numFmtId="44" fontId="0" fillId="0" borderId="0" xfId="0" applyNumberFormat="1" applyAlignment="1">
      <alignment vertical="center" wrapText="1"/>
    </xf>
    <xf numFmtId="0" fontId="0" fillId="0" borderId="0" xfId="0" applyAlignment="1">
      <alignment horizontal="center" wrapText="1"/>
    </xf>
    <xf numFmtId="0" fontId="0" fillId="0" borderId="0" xfId="0" applyAlignment="1">
      <alignment vertical="center" wrapText="1"/>
    </xf>
    <xf numFmtId="44" fontId="0" fillId="0" borderId="0" xfId="0" applyNumberFormat="1"/>
    <xf numFmtId="0" fontId="4" fillId="0" borderId="0" xfId="0" applyFont="1" applyAlignment="1">
      <alignment horizontal="center" vertical="center"/>
    </xf>
    <xf numFmtId="0" fontId="4" fillId="0" borderId="5" xfId="0" applyFont="1" applyBorder="1" applyAlignment="1">
      <alignment horizontal="center" vertical="center" wrapText="1"/>
    </xf>
    <xf numFmtId="0" fontId="4" fillId="0" borderId="5" xfId="0" applyFont="1" applyBorder="1" applyAlignment="1">
      <alignment vertical="center" wrapText="1"/>
    </xf>
    <xf numFmtId="44" fontId="4" fillId="0" borderId="5" xfId="0" applyNumberFormat="1" applyFont="1" applyBorder="1" applyAlignment="1">
      <alignment vertical="center" wrapText="1"/>
    </xf>
    <xf numFmtId="0" fontId="4" fillId="0" borderId="5" xfId="0" applyFont="1" applyBorder="1" applyAlignment="1">
      <alignment horizontal="center" wrapText="1"/>
    </xf>
    <xf numFmtId="44" fontId="4" fillId="0" borderId="5" xfId="0" applyNumberFormat="1" applyFont="1" applyBorder="1"/>
    <xf numFmtId="0" fontId="4" fillId="0" borderId="5" xfId="0" applyFont="1" applyBorder="1"/>
    <xf numFmtId="44" fontId="4" fillId="0" borderId="5" xfId="0" applyNumberFormat="1" applyFont="1" applyBorder="1" applyAlignment="1">
      <alignment horizontal="center" vertical="center" wrapText="1"/>
    </xf>
    <xf numFmtId="44" fontId="4" fillId="0" borderId="5" xfId="0" applyNumberFormat="1" applyFont="1" applyBorder="1" applyAlignment="1">
      <alignment horizontal="center" vertical="center"/>
    </xf>
    <xf numFmtId="9" fontId="0" fillId="0" borderId="0" xfId="1" applyFont="1" applyFill="1" applyProtection="1"/>
    <xf numFmtId="2" fontId="0" fillId="0" borderId="0" xfId="1" applyNumberFormat="1" applyFont="1" applyFill="1" applyProtection="1"/>
    <xf numFmtId="0" fontId="4" fillId="0" borderId="6" xfId="0" applyFont="1" applyBorder="1" applyAlignment="1">
      <alignment horizontal="center" vertical="center"/>
    </xf>
    <xf numFmtId="0" fontId="4" fillId="0" borderId="6" xfId="0" applyFont="1" applyBorder="1" applyAlignment="1">
      <alignment vertical="center" wrapText="1"/>
    </xf>
    <xf numFmtId="44" fontId="4" fillId="0" borderId="6" xfId="0" applyNumberFormat="1" applyFont="1" applyBorder="1" applyAlignment="1">
      <alignment horizontal="center" vertical="center" wrapText="1"/>
    </xf>
    <xf numFmtId="44" fontId="4" fillId="0" borderId="6" xfId="0" applyNumberFormat="1" applyFont="1" applyBorder="1" applyAlignment="1">
      <alignment horizontal="center" vertical="center"/>
    </xf>
    <xf numFmtId="0" fontId="0" fillId="0" borderId="0" xfId="0" applyAlignment="1">
      <alignment vertical="center"/>
    </xf>
    <xf numFmtId="0" fontId="5" fillId="0" borderId="0" xfId="0" applyFont="1"/>
    <xf numFmtId="0" fontId="5" fillId="0" borderId="7" xfId="0" applyFont="1" applyBorder="1"/>
    <xf numFmtId="0" fontId="5" fillId="0" borderId="8" xfId="0" applyFont="1" applyBorder="1"/>
    <xf numFmtId="0" fontId="5" fillId="0" borderId="8" xfId="0" applyFont="1" applyBorder="1" applyAlignment="1">
      <alignment horizontal="center"/>
    </xf>
    <xf numFmtId="44" fontId="5" fillId="0" borderId="2" xfId="0" applyNumberFormat="1" applyFont="1" applyBorder="1"/>
    <xf numFmtId="0" fontId="13" fillId="0" borderId="0" xfId="0" applyFont="1"/>
    <xf numFmtId="0" fontId="4" fillId="0" borderId="4" xfId="0" applyFont="1" applyBorder="1"/>
    <xf numFmtId="44" fontId="4" fillId="0" borderId="9" xfId="0" applyNumberFormat="1" applyFont="1" applyBorder="1"/>
    <xf numFmtId="0" fontId="0" fillId="0" borderId="5" xfId="0" applyBorder="1"/>
    <xf numFmtId="0" fontId="0" fillId="0" borderId="6" xfId="0" applyBorder="1"/>
    <xf numFmtId="44" fontId="5" fillId="0" borderId="8" xfId="0" applyNumberFormat="1" applyFont="1" applyBorder="1"/>
    <xf numFmtId="0" fontId="7" fillId="0" borderId="0" xfId="0" applyFont="1"/>
    <xf numFmtId="44" fontId="0" fillId="0" borderId="0" xfId="0" applyNumberFormat="1" applyAlignment="1">
      <alignment horizontal="center"/>
    </xf>
    <xf numFmtId="2" fontId="0" fillId="0" borderId="11" xfId="0" applyNumberFormat="1" applyBorder="1"/>
    <xf numFmtId="0" fontId="13" fillId="0" borderId="4" xfId="0" applyFont="1" applyBorder="1"/>
    <xf numFmtId="0" fontId="4" fillId="0" borderId="4" xfId="0" applyFont="1" applyBorder="1" applyAlignment="1">
      <alignment horizontal="center" wrapText="1"/>
    </xf>
    <xf numFmtId="0" fontId="4" fillId="0" borderId="4" xfId="0" applyFont="1" applyBorder="1" applyAlignment="1">
      <alignment horizontal="center"/>
    </xf>
    <xf numFmtId="0" fontId="0" fillId="0" borderId="9" xfId="0" applyBorder="1"/>
    <xf numFmtId="44" fontId="0" fillId="0" borderId="9" xfId="0" applyNumberFormat="1" applyBorder="1"/>
    <xf numFmtId="44" fontId="0" fillId="0" borderId="5" xfId="0" applyNumberFormat="1" applyBorder="1"/>
    <xf numFmtId="44" fontId="4" fillId="3" borderId="5" xfId="0" applyNumberFormat="1" applyFont="1" applyFill="1" applyBorder="1" applyAlignment="1" applyProtection="1">
      <alignment vertical="center" wrapText="1"/>
      <protection locked="0"/>
    </xf>
    <xf numFmtId="0" fontId="4" fillId="2" borderId="0" xfId="0" applyFont="1" applyFill="1" applyProtection="1">
      <protection locked="0"/>
    </xf>
    <xf numFmtId="44" fontId="4" fillId="3" borderId="5" xfId="0" applyNumberFormat="1" applyFont="1" applyFill="1" applyBorder="1" applyAlignment="1" applyProtection="1">
      <alignment horizontal="center" vertical="center" wrapText="1"/>
      <protection locked="0"/>
    </xf>
    <xf numFmtId="44" fontId="4" fillId="3" borderId="6" xfId="0" applyNumberFormat="1" applyFont="1" applyFill="1" applyBorder="1" applyAlignment="1" applyProtection="1">
      <alignment horizontal="center" vertical="center" wrapText="1"/>
      <protection locked="0"/>
    </xf>
    <xf numFmtId="0" fontId="4" fillId="3" borderId="5" xfId="0" applyFont="1" applyFill="1" applyBorder="1" applyProtection="1">
      <protection locked="0"/>
    </xf>
    <xf numFmtId="0" fontId="0" fillId="3" borderId="5" xfId="0" applyFill="1" applyBorder="1" applyProtection="1">
      <protection locked="0"/>
    </xf>
    <xf numFmtId="0" fontId="0" fillId="3" borderId="6" xfId="0" applyFill="1" applyBorder="1" applyProtection="1">
      <protection locked="0"/>
    </xf>
    <xf numFmtId="0" fontId="0" fillId="3" borderId="5" xfId="0" applyFill="1" applyBorder="1" applyAlignment="1" applyProtection="1">
      <alignment horizontal="center"/>
      <protection locked="0"/>
    </xf>
    <xf numFmtId="0" fontId="0" fillId="3" borderId="6" xfId="0" applyFill="1" applyBorder="1" applyAlignment="1" applyProtection="1">
      <alignment horizontal="center"/>
      <protection locked="0"/>
    </xf>
    <xf numFmtId="9" fontId="0" fillId="3" borderId="10" xfId="0" applyNumberFormat="1" applyFill="1" applyBorder="1" applyAlignment="1" applyProtection="1">
      <alignment horizontal="center"/>
      <protection locked="0"/>
    </xf>
    <xf numFmtId="0" fontId="0" fillId="0" borderId="9" xfId="0" applyBorder="1" applyAlignment="1" applyProtection="1">
      <alignment horizontal="center"/>
      <protection locked="0"/>
    </xf>
    <xf numFmtId="0" fontId="0" fillId="0" borderId="5" xfId="0" applyBorder="1" applyAlignment="1" applyProtection="1">
      <alignment horizontal="center"/>
      <protection locked="0"/>
    </xf>
    <xf numFmtId="0" fontId="4" fillId="4" borderId="5" xfId="0" applyFont="1" applyFill="1" applyBorder="1" applyAlignment="1">
      <alignment horizontal="center" vertical="center" wrapText="1"/>
    </xf>
    <xf numFmtId="0" fontId="4" fillId="4" borderId="5" xfId="0" applyFont="1" applyFill="1" applyBorder="1" applyAlignment="1">
      <alignment horizontal="center"/>
    </xf>
    <xf numFmtId="0" fontId="4" fillId="4" borderId="5" xfId="0" applyFont="1" applyFill="1" applyBorder="1" applyAlignment="1">
      <alignment horizontal="center" wrapText="1"/>
    </xf>
    <xf numFmtId="0" fontId="4" fillId="4" borderId="5" xfId="0" applyFont="1" applyFill="1" applyBorder="1" applyAlignment="1">
      <alignment horizontal="center" vertical="center"/>
    </xf>
    <xf numFmtId="0" fontId="4" fillId="4" borderId="6" xfId="0" applyFont="1" applyFill="1" applyBorder="1" applyAlignment="1">
      <alignment horizontal="center" vertical="center"/>
    </xf>
    <xf numFmtId="0" fontId="0" fillId="0" borderId="0" xfId="0" applyAlignment="1">
      <alignment horizontal="center" vertical="center" textRotation="90"/>
    </xf>
    <xf numFmtId="44" fontId="5" fillId="0" borderId="8" xfId="0" applyNumberFormat="1" applyFont="1" applyBorder="1" applyAlignment="1">
      <alignment horizontal="center"/>
    </xf>
    <xf numFmtId="44" fontId="5" fillId="0" borderId="2" xfId="0" applyNumberFormat="1" applyFont="1" applyBorder="1" applyAlignment="1">
      <alignment horizontal="center"/>
    </xf>
    <xf numFmtId="0" fontId="4" fillId="0" borderId="0" xfId="0" applyFont="1" applyAlignment="1">
      <alignment horizontal="center" vertical="center" wrapText="1"/>
    </xf>
    <xf numFmtId="0" fontId="4" fillId="0" borderId="5" xfId="0" applyFont="1" applyBorder="1" applyAlignment="1">
      <alignment horizontal="center" vertical="center" textRotation="90" wrapText="1"/>
    </xf>
    <xf numFmtId="0" fontId="4" fillId="0" borderId="0" xfId="0" applyFont="1" applyAlignment="1">
      <alignment vertical="center" wrapText="1"/>
    </xf>
    <xf numFmtId="0" fontId="2" fillId="0" borderId="0" xfId="0" applyFont="1" applyAlignment="1">
      <alignment horizontal="center" vertical="top"/>
    </xf>
    <xf numFmtId="0" fontId="3" fillId="0" borderId="0" xfId="0" applyFont="1" applyAlignment="1">
      <alignment horizontal="center" vertical="top"/>
    </xf>
    <xf numFmtId="0" fontId="4" fillId="0" borderId="5" xfId="0" applyFont="1" applyBorder="1" applyAlignment="1">
      <alignment vertical="center" textRotation="90"/>
    </xf>
    <xf numFmtId="0" fontId="4" fillId="0" borderId="0" xfId="0" applyFont="1" applyAlignment="1">
      <alignment horizontal="left" vertical="center" wrapText="1"/>
    </xf>
    <xf numFmtId="0" fontId="4" fillId="0" borderId="0" xfId="0" applyFont="1" applyAlignment="1">
      <alignment vertical="center" textRotation="90"/>
    </xf>
    <xf numFmtId="0" fontId="15" fillId="0" borderId="0" xfId="0" applyFont="1" applyAlignment="1">
      <alignment horizontal="left" vertical="top"/>
    </xf>
    <xf numFmtId="0" fontId="16" fillId="0" borderId="0" xfId="0" applyFont="1" applyAlignment="1">
      <alignment horizontal="center" vertical="center" wrapText="1"/>
    </xf>
    <xf numFmtId="0" fontId="11" fillId="0" borderId="7" xfId="0" applyFont="1" applyBorder="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97"/>
  <sheetViews>
    <sheetView tabSelected="1" zoomScaleNormal="100" workbookViewId="0">
      <selection activeCell="E57" sqref="E57"/>
    </sheetView>
  </sheetViews>
  <sheetFormatPr defaultColWidth="9.109375" defaultRowHeight="14.4" x14ac:dyDescent="0.3"/>
  <cols>
    <col min="1" max="1" width="3.6640625" customWidth="1"/>
    <col min="3" max="3" width="51.44140625" customWidth="1"/>
    <col min="4" max="6" width="14.109375" customWidth="1"/>
    <col min="7" max="7" width="3.6640625" customWidth="1"/>
    <col min="8" max="8" width="9.109375" style="5" customWidth="1"/>
    <col min="9" max="9" width="11.109375" customWidth="1"/>
    <col min="10" max="10" width="7.5546875" customWidth="1"/>
    <col min="11" max="11" width="10.6640625" customWidth="1"/>
    <col min="12" max="12" width="2.6640625" customWidth="1"/>
    <col min="13" max="13" width="10.6640625" customWidth="1"/>
    <col min="14" max="14" width="3.109375" customWidth="1"/>
    <col min="15" max="15" width="11.44140625" customWidth="1"/>
    <col min="16" max="16" width="10.77734375" customWidth="1"/>
    <col min="17" max="17" width="4.44140625" customWidth="1"/>
    <col min="18" max="20" width="13.44140625" customWidth="1"/>
  </cols>
  <sheetData>
    <row r="1" spans="1:19" ht="17.399999999999999" x14ac:dyDescent="0.3">
      <c r="A1" s="114" t="s">
        <v>0</v>
      </c>
      <c r="B1" s="114"/>
      <c r="C1" s="114"/>
      <c r="D1" s="114"/>
      <c r="E1" s="114"/>
      <c r="F1" s="114"/>
      <c r="G1" s="114"/>
      <c r="H1" s="114"/>
      <c r="I1" s="114"/>
      <c r="J1" s="114"/>
      <c r="K1" s="114"/>
      <c r="L1" s="114"/>
      <c r="M1" s="114"/>
      <c r="N1" s="114"/>
      <c r="O1" s="114"/>
      <c r="P1" s="114"/>
      <c r="Q1" s="114"/>
      <c r="R1" s="114"/>
    </row>
    <row r="2" spans="1:19" ht="17.399999999999999" x14ac:dyDescent="0.3">
      <c r="A2" s="115" t="s">
        <v>1</v>
      </c>
      <c r="B2" s="115"/>
      <c r="C2" s="115"/>
      <c r="D2" s="115"/>
      <c r="E2" s="115"/>
      <c r="F2" s="115"/>
      <c r="G2" s="115"/>
      <c r="H2" s="115"/>
      <c r="I2" s="115"/>
      <c r="J2" s="115"/>
      <c r="K2" s="115"/>
      <c r="L2" s="115"/>
      <c r="M2" s="115"/>
      <c r="N2" s="115"/>
      <c r="O2" s="115"/>
      <c r="P2" s="115"/>
      <c r="Q2" s="115"/>
      <c r="R2" s="115"/>
    </row>
    <row r="3" spans="1:19" ht="17.399999999999999" x14ac:dyDescent="0.3">
      <c r="A3" s="115" t="s">
        <v>2</v>
      </c>
      <c r="B3" s="115"/>
      <c r="C3" s="115"/>
      <c r="D3" s="115"/>
      <c r="E3" s="115"/>
      <c r="F3" s="115"/>
      <c r="G3" s="115"/>
      <c r="H3" s="115"/>
      <c r="I3" s="115"/>
      <c r="J3" s="115"/>
      <c r="K3" s="115"/>
      <c r="L3" s="115"/>
      <c r="M3" s="115"/>
      <c r="N3" s="115"/>
      <c r="O3" s="115"/>
      <c r="P3" s="115"/>
      <c r="Q3" s="115"/>
      <c r="R3" s="115"/>
    </row>
    <row r="4" spans="1:19" ht="17.399999999999999" x14ac:dyDescent="0.3">
      <c r="A4" s="1"/>
    </row>
    <row r="5" spans="1:19" s="45" customFormat="1" ht="6" customHeight="1" x14ac:dyDescent="0.3">
      <c r="A5" s="36"/>
      <c r="B5" s="37"/>
      <c r="C5" s="38"/>
      <c r="D5" s="39"/>
      <c r="E5" s="39"/>
      <c r="F5" s="39"/>
      <c r="G5" s="40"/>
      <c r="H5" s="41"/>
      <c r="I5" s="39"/>
      <c r="J5" s="39"/>
      <c r="K5" s="39"/>
      <c r="L5" s="39"/>
      <c r="M5" s="39"/>
      <c r="N5" s="40"/>
      <c r="O5" s="42"/>
      <c r="P5" s="39"/>
      <c r="Q5" s="40"/>
      <c r="R5" s="43"/>
      <c r="S5" s="44"/>
    </row>
    <row r="6" spans="1:19" s="45" customFormat="1" ht="14.1" customHeight="1" x14ac:dyDescent="0.3">
      <c r="A6" s="119" t="s">
        <v>82</v>
      </c>
      <c r="B6" s="46"/>
      <c r="C6" s="3"/>
      <c r="D6" s="47"/>
      <c r="E6" s="47"/>
      <c r="F6" s="47"/>
      <c r="G6" s="8"/>
      <c r="H6" s="46"/>
      <c r="I6" s="47"/>
      <c r="J6" s="47"/>
      <c r="K6" s="47"/>
      <c r="L6" s="47"/>
      <c r="M6" s="47"/>
      <c r="N6" s="8"/>
      <c r="O6" s="48"/>
      <c r="P6" s="47"/>
      <c r="Q6" s="8"/>
      <c r="R6" s="44"/>
    </row>
    <row r="7" spans="1:19" s="45" customFormat="1" ht="14.1" customHeight="1" x14ac:dyDescent="0.3">
      <c r="A7" s="18"/>
      <c r="B7" s="3" t="s">
        <v>101</v>
      </c>
      <c r="C7" s="3"/>
      <c r="D7" s="47"/>
      <c r="E7" s="47"/>
      <c r="F7" s="47"/>
      <c r="G7" s="8"/>
      <c r="H7" s="46"/>
      <c r="I7" s="47"/>
      <c r="J7" s="47"/>
      <c r="K7" s="47"/>
      <c r="L7" s="47"/>
      <c r="M7" s="47"/>
      <c r="N7" s="8"/>
      <c r="O7" s="48"/>
      <c r="P7" s="47"/>
      <c r="Q7" s="8"/>
      <c r="R7" s="44"/>
    </row>
    <row r="8" spans="1:19" s="45" customFormat="1" ht="14.1" customHeight="1" x14ac:dyDescent="0.3">
      <c r="A8" s="18"/>
      <c r="B8" s="45" t="s">
        <v>95</v>
      </c>
      <c r="C8" s="3"/>
      <c r="D8" s="47"/>
      <c r="E8" s="47"/>
      <c r="F8" s="47"/>
      <c r="G8" s="8"/>
      <c r="H8" s="46"/>
      <c r="I8" s="47"/>
      <c r="J8" s="47"/>
      <c r="K8" s="47"/>
      <c r="L8" s="47"/>
      <c r="M8" s="47"/>
      <c r="N8" s="8"/>
      <c r="O8" s="48"/>
      <c r="P8" s="47"/>
      <c r="Q8" s="8"/>
      <c r="R8" s="44"/>
    </row>
    <row r="9" spans="1:19" s="45" customFormat="1" ht="14.1" customHeight="1" x14ac:dyDescent="0.3">
      <c r="A9" s="18"/>
      <c r="B9" s="3" t="s">
        <v>102</v>
      </c>
      <c r="C9" s="3"/>
      <c r="D9" s="47"/>
      <c r="E9" s="47"/>
      <c r="F9" s="47"/>
      <c r="G9" s="8"/>
      <c r="H9" s="46"/>
      <c r="I9" s="47"/>
      <c r="J9" s="47"/>
      <c r="K9" s="47"/>
      <c r="L9" s="47"/>
      <c r="M9" s="47"/>
      <c r="N9" s="8"/>
      <c r="O9" s="48"/>
      <c r="P9" s="47"/>
      <c r="Q9" s="8"/>
      <c r="R9" s="44"/>
    </row>
    <row r="10" spans="1:19" s="45" customFormat="1" ht="14.1" customHeight="1" x14ac:dyDescent="0.3">
      <c r="A10" s="18"/>
      <c r="B10" s="3" t="s">
        <v>94</v>
      </c>
      <c r="C10" s="3"/>
      <c r="D10" s="47"/>
      <c r="E10" s="47"/>
      <c r="F10" s="47"/>
      <c r="G10" s="8"/>
      <c r="H10" s="46"/>
      <c r="I10" s="47"/>
      <c r="J10" s="47"/>
      <c r="K10" s="47"/>
      <c r="L10" s="47"/>
      <c r="M10" s="47"/>
      <c r="N10" s="8"/>
      <c r="O10" s="48"/>
      <c r="P10" s="47"/>
      <c r="Q10" s="8"/>
      <c r="R10" s="44"/>
    </row>
    <row r="11" spans="1:19" s="45" customFormat="1" ht="14.1" customHeight="1" x14ac:dyDescent="0.3">
      <c r="A11" s="19"/>
      <c r="B11" s="3" t="s">
        <v>96</v>
      </c>
      <c r="C11" s="3"/>
      <c r="D11" s="47"/>
      <c r="E11" s="47"/>
      <c r="F11" s="47"/>
      <c r="G11" s="8"/>
      <c r="H11" s="46"/>
      <c r="I11" s="47"/>
      <c r="J11" s="47"/>
      <c r="K11" s="47"/>
      <c r="L11" s="47"/>
      <c r="M11" s="47"/>
      <c r="N11" s="8"/>
      <c r="O11" s="48"/>
      <c r="P11" s="47"/>
      <c r="Q11" s="8"/>
      <c r="R11" s="44"/>
    </row>
    <row r="12" spans="1:19" s="45" customFormat="1" ht="14.1" customHeight="1" x14ac:dyDescent="0.3">
      <c r="A12" s="18"/>
      <c r="B12" s="20" t="s">
        <v>84</v>
      </c>
      <c r="C12" s="3"/>
      <c r="D12" s="47"/>
      <c r="E12" s="47"/>
      <c r="F12" s="47"/>
      <c r="G12" s="8"/>
      <c r="H12" s="46"/>
      <c r="I12" s="47"/>
      <c r="J12" s="47"/>
      <c r="K12" s="47"/>
      <c r="L12" s="47"/>
      <c r="M12" s="47"/>
      <c r="N12" s="8"/>
      <c r="O12" s="48"/>
      <c r="P12" s="47"/>
      <c r="Q12" s="8"/>
      <c r="R12" s="44"/>
    </row>
    <row r="13" spans="1:19" s="45" customFormat="1" ht="14.1" customHeight="1" x14ac:dyDescent="0.3">
      <c r="A13" s="18"/>
      <c r="B13" s="20" t="s">
        <v>97</v>
      </c>
      <c r="C13" s="3"/>
      <c r="D13" s="47"/>
      <c r="E13" s="47"/>
      <c r="F13" s="47"/>
      <c r="G13" s="8"/>
      <c r="H13" s="46"/>
      <c r="I13" s="47"/>
      <c r="J13" s="47"/>
      <c r="K13" s="47"/>
      <c r="L13" s="47"/>
      <c r="M13" s="47"/>
      <c r="N13" s="8"/>
      <c r="O13" s="48"/>
      <c r="P13" s="47"/>
      <c r="Q13" s="8"/>
      <c r="R13" s="44"/>
    </row>
    <row r="14" spans="1:19" s="45" customFormat="1" ht="14.1" customHeight="1" x14ac:dyDescent="0.3">
      <c r="A14" s="18"/>
      <c r="B14" s="3" t="s">
        <v>83</v>
      </c>
      <c r="C14" s="3"/>
      <c r="D14" s="47"/>
      <c r="E14" s="47"/>
      <c r="F14" s="47"/>
      <c r="G14" s="8"/>
      <c r="H14" s="46"/>
      <c r="I14" s="47"/>
      <c r="J14" s="47"/>
      <c r="K14" s="47"/>
      <c r="L14" s="47"/>
      <c r="M14" s="47"/>
      <c r="N14" s="8"/>
      <c r="O14" s="48"/>
      <c r="P14" s="47"/>
      <c r="Q14" s="8"/>
      <c r="R14" s="44"/>
    </row>
    <row r="15" spans="1:19" s="45" customFormat="1" ht="14.1" customHeight="1" x14ac:dyDescent="0.3">
      <c r="A15" s="18"/>
      <c r="B15" s="3" t="s">
        <v>85</v>
      </c>
      <c r="C15" s="3"/>
      <c r="D15" s="47"/>
      <c r="E15" s="47"/>
      <c r="F15" s="47"/>
      <c r="G15" s="8"/>
      <c r="H15" s="46"/>
      <c r="I15" s="47"/>
      <c r="J15" s="47"/>
      <c r="K15" s="47"/>
      <c r="L15" s="47"/>
      <c r="M15" s="47"/>
      <c r="N15" s="8"/>
      <c r="O15" s="48"/>
      <c r="P15" s="47"/>
      <c r="Q15" s="8"/>
      <c r="R15" s="44"/>
    </row>
    <row r="16" spans="1:19" s="45" customFormat="1" ht="14.1" customHeight="1" x14ac:dyDescent="0.3">
      <c r="A16" s="17"/>
      <c r="C16" s="3"/>
      <c r="D16" s="47"/>
      <c r="E16" s="47"/>
      <c r="F16" s="47"/>
      <c r="G16" s="8"/>
      <c r="H16" s="46"/>
      <c r="I16" s="47"/>
      <c r="J16" s="47"/>
      <c r="K16" s="47"/>
      <c r="L16" s="47"/>
      <c r="M16" s="47"/>
      <c r="N16" s="8"/>
      <c r="O16" s="48"/>
      <c r="P16" s="47"/>
      <c r="Q16" s="8"/>
      <c r="R16" s="44"/>
    </row>
    <row r="17" spans="1:19" s="45" customFormat="1" ht="6" customHeight="1" x14ac:dyDescent="0.3">
      <c r="A17" s="36"/>
      <c r="B17" s="37"/>
      <c r="C17" s="38"/>
      <c r="D17" s="39"/>
      <c r="E17" s="39"/>
      <c r="F17" s="39"/>
      <c r="G17" s="40"/>
      <c r="H17" s="41"/>
      <c r="I17" s="39"/>
      <c r="J17" s="39"/>
      <c r="K17" s="39"/>
      <c r="L17" s="39"/>
      <c r="M17" s="39"/>
      <c r="N17" s="40"/>
      <c r="O17" s="42"/>
      <c r="P17" s="39"/>
      <c r="Q17" s="40"/>
      <c r="R17" s="43"/>
      <c r="S17" s="44"/>
    </row>
    <row r="18" spans="1:19" s="45" customFormat="1" ht="14.1" customHeight="1" x14ac:dyDescent="0.3">
      <c r="A18" s="17" t="s">
        <v>90</v>
      </c>
      <c r="B18" s="3"/>
      <c r="C18" s="3"/>
      <c r="D18" s="47"/>
      <c r="E18" s="47"/>
      <c r="F18" s="47"/>
      <c r="G18" s="8"/>
      <c r="H18" s="46"/>
      <c r="I18" s="47"/>
      <c r="J18" s="47"/>
      <c r="K18" s="47"/>
      <c r="L18" s="47"/>
      <c r="M18" s="47"/>
      <c r="N18" s="8"/>
      <c r="O18" s="48"/>
      <c r="P18" s="47"/>
      <c r="Q18" s="8"/>
      <c r="R18" s="44"/>
    </row>
    <row r="19" spans="1:19" s="45" customFormat="1" ht="14.1" customHeight="1" x14ac:dyDescent="0.3">
      <c r="A19" s="4" t="s">
        <v>59</v>
      </c>
      <c r="B19" s="3" t="s">
        <v>86</v>
      </c>
      <c r="C19" s="3"/>
      <c r="D19" s="47"/>
      <c r="E19" s="47"/>
      <c r="F19" s="47"/>
      <c r="G19" s="8"/>
      <c r="H19" s="46"/>
      <c r="I19" s="47"/>
      <c r="J19" s="47"/>
      <c r="K19" s="47"/>
      <c r="L19" s="47"/>
      <c r="M19" s="47"/>
      <c r="N19" s="8"/>
      <c r="O19" s="48"/>
      <c r="P19" s="47"/>
      <c r="Q19" s="8"/>
      <c r="R19" s="44"/>
    </row>
    <row r="20" spans="1:19" s="45" customFormat="1" ht="14.1" customHeight="1" x14ac:dyDescent="0.3">
      <c r="A20" s="49" t="s">
        <v>58</v>
      </c>
      <c r="B20" s="3" t="s">
        <v>87</v>
      </c>
      <c r="C20" s="3"/>
      <c r="D20" s="47"/>
      <c r="E20" s="47"/>
      <c r="F20" s="47"/>
      <c r="G20" s="8"/>
      <c r="H20" s="46"/>
      <c r="I20" s="47"/>
      <c r="J20" s="47"/>
      <c r="K20" s="47"/>
      <c r="L20" s="47"/>
      <c r="M20" s="47"/>
      <c r="N20" s="8"/>
      <c r="O20" s="48"/>
      <c r="P20" s="47"/>
      <c r="Q20" s="8"/>
      <c r="R20" s="44"/>
    </row>
    <row r="21" spans="1:19" s="45" customFormat="1" ht="14.1" customHeight="1" x14ac:dyDescent="0.3">
      <c r="A21" s="49" t="s">
        <v>38</v>
      </c>
      <c r="B21" s="3" t="s">
        <v>88</v>
      </c>
      <c r="C21" s="3"/>
      <c r="D21" s="47"/>
      <c r="E21" s="47"/>
      <c r="F21" s="47"/>
      <c r="G21" s="8"/>
      <c r="H21" s="46"/>
      <c r="I21" s="47"/>
      <c r="J21" s="47"/>
      <c r="K21" s="47"/>
      <c r="L21" s="47"/>
      <c r="M21" s="47"/>
      <c r="N21" s="8"/>
      <c r="O21" s="48"/>
      <c r="P21" s="47"/>
      <c r="Q21" s="8"/>
      <c r="R21" s="44"/>
    </row>
    <row r="22" spans="1:19" s="45" customFormat="1" ht="14.1" customHeight="1" x14ac:dyDescent="0.3">
      <c r="A22" s="49" t="s">
        <v>36</v>
      </c>
      <c r="B22" s="3" t="s">
        <v>89</v>
      </c>
      <c r="C22" s="3"/>
      <c r="D22" s="47"/>
      <c r="E22" s="47"/>
      <c r="F22" s="47"/>
      <c r="G22" s="8"/>
      <c r="H22" s="46"/>
      <c r="I22" s="47"/>
      <c r="J22" s="47"/>
      <c r="K22" s="47"/>
      <c r="L22" s="47"/>
      <c r="M22" s="47"/>
      <c r="N22" s="8"/>
      <c r="O22" s="48"/>
      <c r="P22" s="47"/>
      <c r="Q22" s="8"/>
      <c r="R22" s="44"/>
    </row>
    <row r="23" spans="1:19" ht="14.1" customHeight="1" x14ac:dyDescent="0.3">
      <c r="A23" s="9"/>
      <c r="B23" s="50"/>
      <c r="C23" s="2"/>
      <c r="D23" s="51"/>
      <c r="E23" s="51"/>
      <c r="F23" s="51"/>
      <c r="I23" s="51"/>
      <c r="J23" s="51"/>
      <c r="K23" s="51"/>
      <c r="L23" s="51"/>
      <c r="M23" s="51"/>
      <c r="O23" s="52"/>
      <c r="P23" s="51"/>
      <c r="Q23" s="53"/>
      <c r="R23" s="54"/>
    </row>
    <row r="24" spans="1:19" s="45" customFormat="1" ht="6" customHeight="1" x14ac:dyDescent="0.3">
      <c r="A24" s="36"/>
      <c r="B24" s="37"/>
      <c r="C24" s="38"/>
      <c r="D24" s="39"/>
      <c r="E24" s="39"/>
      <c r="F24" s="39"/>
      <c r="G24" s="40"/>
      <c r="H24" s="41"/>
      <c r="I24" s="39"/>
      <c r="J24" s="39"/>
      <c r="K24" s="39"/>
      <c r="L24" s="39"/>
      <c r="M24" s="39"/>
      <c r="N24" s="40"/>
      <c r="O24" s="42"/>
      <c r="P24" s="39"/>
      <c r="Q24" s="40"/>
      <c r="R24" s="43"/>
      <c r="S24" s="44"/>
    </row>
    <row r="25" spans="1:19" s="45" customFormat="1" ht="12.75" customHeight="1" x14ac:dyDescent="0.3">
      <c r="A25" s="113"/>
      <c r="B25" s="113"/>
      <c r="C25" s="113"/>
      <c r="D25" s="120" t="s">
        <v>3</v>
      </c>
      <c r="E25" s="120"/>
      <c r="F25" s="120"/>
      <c r="G25" s="113"/>
      <c r="H25" s="111" t="s">
        <v>13</v>
      </c>
      <c r="I25" s="111"/>
      <c r="J25" s="111"/>
      <c r="K25" s="111"/>
      <c r="L25" s="111"/>
      <c r="M25" s="111"/>
      <c r="N25" s="111"/>
      <c r="O25" s="111"/>
      <c r="P25" s="111"/>
      <c r="Q25" s="46"/>
      <c r="R25" s="46"/>
      <c r="S25" s="46"/>
    </row>
    <row r="26" spans="1:19" s="45" customFormat="1" ht="12.75" customHeight="1" x14ac:dyDescent="0.3">
      <c r="A26" s="113"/>
      <c r="B26" s="113"/>
      <c r="C26" s="113"/>
      <c r="D26" s="120" t="s">
        <v>4</v>
      </c>
      <c r="E26" s="120"/>
      <c r="F26" s="120"/>
      <c r="G26" s="113"/>
      <c r="H26" s="111" t="s">
        <v>44</v>
      </c>
      <c r="I26" s="111"/>
      <c r="J26" s="111"/>
      <c r="K26" s="111"/>
      <c r="L26" s="111"/>
      <c r="M26" s="111"/>
      <c r="N26" s="111"/>
      <c r="O26" s="111"/>
      <c r="P26" s="111"/>
      <c r="Q26" s="46"/>
      <c r="R26" s="55"/>
      <c r="S26" s="55"/>
    </row>
    <row r="27" spans="1:19" s="45" customFormat="1" ht="27" customHeight="1" x14ac:dyDescent="0.3">
      <c r="A27" s="48" t="s">
        <v>18</v>
      </c>
      <c r="B27" s="48" t="s">
        <v>22</v>
      </c>
      <c r="C27" s="48" t="s">
        <v>5</v>
      </c>
      <c r="D27" s="48" t="s">
        <v>6</v>
      </c>
      <c r="E27" s="48" t="s">
        <v>7</v>
      </c>
      <c r="F27" s="48" t="s">
        <v>8</v>
      </c>
      <c r="G27" s="48"/>
      <c r="H27" s="48" t="s">
        <v>73</v>
      </c>
      <c r="I27" s="48" t="s">
        <v>6</v>
      </c>
      <c r="J27" s="48"/>
      <c r="K27" s="48" t="s">
        <v>7</v>
      </c>
      <c r="L27" s="48"/>
      <c r="M27" s="48" t="s">
        <v>20</v>
      </c>
      <c r="N27" s="48"/>
      <c r="O27" s="48" t="s">
        <v>98</v>
      </c>
      <c r="P27" s="48" t="s">
        <v>8</v>
      </c>
      <c r="Q27" s="48"/>
      <c r="R27" s="6" t="s">
        <v>19</v>
      </c>
      <c r="S27" s="6"/>
    </row>
    <row r="28" spans="1:19" s="45" customFormat="1" ht="14.1" customHeight="1" x14ac:dyDescent="0.3">
      <c r="A28" s="112" t="s">
        <v>9</v>
      </c>
      <c r="B28" s="56" t="s">
        <v>59</v>
      </c>
      <c r="C28" s="12" t="s">
        <v>15</v>
      </c>
      <c r="D28" s="91"/>
      <c r="E28" s="91"/>
      <c r="F28" s="91"/>
      <c r="G28" s="57"/>
      <c r="H28" s="103">
        <v>600</v>
      </c>
      <c r="I28" s="58">
        <f>D28*H28</f>
        <v>0</v>
      </c>
      <c r="J28" s="58"/>
      <c r="K28" s="58">
        <f>E28*H28</f>
        <v>0</v>
      </c>
      <c r="L28" s="58"/>
      <c r="M28" s="58">
        <f>I28+K28</f>
        <v>0</v>
      </c>
      <c r="N28" s="58"/>
      <c r="O28" s="105">
        <v>36</v>
      </c>
      <c r="P28" s="58">
        <f>F28*O28</f>
        <v>0</v>
      </c>
      <c r="Q28" s="56"/>
      <c r="R28" s="60">
        <f>M28+P28</f>
        <v>0</v>
      </c>
      <c r="S28" s="44"/>
    </row>
    <row r="29" spans="1:19" s="45" customFormat="1" ht="14.1" customHeight="1" x14ac:dyDescent="0.3">
      <c r="A29" s="112"/>
      <c r="B29" s="56" t="s">
        <v>59</v>
      </c>
      <c r="C29" s="12" t="s">
        <v>16</v>
      </c>
      <c r="D29" s="91"/>
      <c r="E29" s="91"/>
      <c r="F29" s="91"/>
      <c r="G29" s="57"/>
      <c r="H29" s="103">
        <v>300</v>
      </c>
      <c r="I29" s="58">
        <f t="shared" ref="I29:I36" si="0">D29*H29</f>
        <v>0</v>
      </c>
      <c r="J29" s="58"/>
      <c r="K29" s="58">
        <f>E29*H29</f>
        <v>0</v>
      </c>
      <c r="L29" s="58"/>
      <c r="M29" s="58">
        <f>I29+K29</f>
        <v>0</v>
      </c>
      <c r="N29" s="57"/>
      <c r="O29" s="105">
        <v>9</v>
      </c>
      <c r="P29" s="58">
        <f>F29*O29</f>
        <v>0</v>
      </c>
      <c r="Q29" s="56"/>
      <c r="R29" s="60">
        <f t="shared" ref="R29:R34" si="1">M29+P29</f>
        <v>0</v>
      </c>
      <c r="S29" s="44"/>
    </row>
    <row r="30" spans="1:19" s="45" customFormat="1" ht="14.1" customHeight="1" x14ac:dyDescent="0.3">
      <c r="A30" s="112"/>
      <c r="B30" s="56" t="s">
        <v>59</v>
      </c>
      <c r="C30" s="12" t="s">
        <v>17</v>
      </c>
      <c r="D30" s="91"/>
      <c r="E30" s="91"/>
      <c r="F30" s="91"/>
      <c r="G30" s="57"/>
      <c r="H30" s="103">
        <v>300</v>
      </c>
      <c r="I30" s="58">
        <f t="shared" si="0"/>
        <v>0</v>
      </c>
      <c r="J30" s="58"/>
      <c r="K30" s="58">
        <f>E30*H30</f>
        <v>0</v>
      </c>
      <c r="L30" s="58"/>
      <c r="M30" s="58">
        <f>I30+K30</f>
        <v>0</v>
      </c>
      <c r="N30" s="57"/>
      <c r="O30" s="105">
        <v>36</v>
      </c>
      <c r="P30" s="58">
        <f>F30*O30</f>
        <v>0</v>
      </c>
      <c r="Q30" s="56"/>
      <c r="R30" s="60">
        <f t="shared" si="1"/>
        <v>0</v>
      </c>
      <c r="S30" s="44"/>
    </row>
    <row r="31" spans="1:19" s="45" customFormat="1" ht="14.1" customHeight="1" x14ac:dyDescent="0.3">
      <c r="A31" s="112"/>
      <c r="B31" s="56" t="s">
        <v>59</v>
      </c>
      <c r="C31" s="61" t="s">
        <v>21</v>
      </c>
      <c r="D31" s="91"/>
      <c r="E31" s="91"/>
      <c r="F31" s="91"/>
      <c r="G31" s="57"/>
      <c r="H31" s="103">
        <v>50</v>
      </c>
      <c r="I31" s="58">
        <f>D31*H31</f>
        <v>0</v>
      </c>
      <c r="J31" s="58"/>
      <c r="K31" s="58">
        <f t="shared" ref="K31" si="2">E31*H31</f>
        <v>0</v>
      </c>
      <c r="L31" s="58"/>
      <c r="M31" s="58">
        <f t="shared" ref="M31" si="3">I31+K31</f>
        <v>0</v>
      </c>
      <c r="N31" s="57"/>
      <c r="O31" s="59">
        <v>0</v>
      </c>
      <c r="P31" s="58">
        <f t="shared" ref="P31" si="4">F31*O31</f>
        <v>0</v>
      </c>
      <c r="Q31" s="57"/>
      <c r="R31" s="60">
        <f t="shared" ref="R31" si="5">M31+P31</f>
        <v>0</v>
      </c>
      <c r="S31" s="44"/>
    </row>
    <row r="32" spans="1:19" s="45" customFormat="1" ht="14.1" customHeight="1" x14ac:dyDescent="0.3">
      <c r="A32" s="112"/>
      <c r="B32" s="56" t="s">
        <v>59</v>
      </c>
      <c r="C32" s="12" t="s">
        <v>99</v>
      </c>
      <c r="D32" s="91"/>
      <c r="E32" s="91"/>
      <c r="F32" s="91"/>
      <c r="G32" s="57"/>
      <c r="H32" s="103">
        <v>6</v>
      </c>
      <c r="I32" s="58">
        <f t="shared" si="0"/>
        <v>0</v>
      </c>
      <c r="J32" s="58"/>
      <c r="K32" s="58">
        <f>E32*H32</f>
        <v>0</v>
      </c>
      <c r="L32" s="58"/>
      <c r="M32" s="58">
        <f>I32+K32</f>
        <v>0</v>
      </c>
      <c r="N32" s="57"/>
      <c r="O32" s="59">
        <v>0</v>
      </c>
      <c r="P32" s="58">
        <f>F32*O32</f>
        <v>0</v>
      </c>
      <c r="Q32" s="56"/>
      <c r="R32" s="60">
        <f t="shared" si="1"/>
        <v>0</v>
      </c>
      <c r="S32" s="44"/>
    </row>
    <row r="33" spans="1:25" s="45" customFormat="1" ht="14.1" customHeight="1" x14ac:dyDescent="0.3">
      <c r="A33" s="112"/>
      <c r="B33" s="56" t="s">
        <v>59</v>
      </c>
      <c r="C33" s="12" t="s">
        <v>10</v>
      </c>
      <c r="D33" s="91"/>
      <c r="E33" s="91"/>
      <c r="F33" s="91"/>
      <c r="G33" s="57"/>
      <c r="H33" s="103">
        <v>6</v>
      </c>
      <c r="I33" s="58">
        <f t="shared" si="0"/>
        <v>0</v>
      </c>
      <c r="J33" s="58"/>
      <c r="K33" s="58">
        <f>E33*H33</f>
        <v>0</v>
      </c>
      <c r="L33" s="58"/>
      <c r="M33" s="58">
        <f>I33+K33</f>
        <v>0</v>
      </c>
      <c r="N33" s="57"/>
      <c r="O33" s="59">
        <v>0</v>
      </c>
      <c r="P33" s="58">
        <f>F33*O33</f>
        <v>0</v>
      </c>
      <c r="Q33" s="56"/>
      <c r="R33" s="60">
        <f t="shared" si="1"/>
        <v>0</v>
      </c>
      <c r="S33" s="44"/>
    </row>
    <row r="34" spans="1:25" s="45" customFormat="1" ht="14.1" customHeight="1" x14ac:dyDescent="0.3">
      <c r="A34" s="112"/>
      <c r="B34" s="56" t="s">
        <v>59</v>
      </c>
      <c r="C34" s="12" t="s">
        <v>11</v>
      </c>
      <c r="D34" s="91"/>
      <c r="E34" s="91"/>
      <c r="F34" s="91"/>
      <c r="G34" s="57"/>
      <c r="H34" s="103">
        <v>50</v>
      </c>
      <c r="I34" s="58">
        <f t="shared" si="0"/>
        <v>0</v>
      </c>
      <c r="J34" s="58"/>
      <c r="K34" s="58">
        <f>E34*H34</f>
        <v>0</v>
      </c>
      <c r="L34" s="58"/>
      <c r="M34" s="58">
        <f>I34+K34</f>
        <v>0</v>
      </c>
      <c r="N34" s="57"/>
      <c r="O34" s="59">
        <v>0</v>
      </c>
      <c r="P34" s="58">
        <f>F34*O34</f>
        <v>0</v>
      </c>
      <c r="Q34" s="56"/>
      <c r="R34" s="60">
        <f t="shared" si="1"/>
        <v>0</v>
      </c>
      <c r="S34" s="44"/>
    </row>
    <row r="35" spans="1:25" s="45" customFormat="1" ht="6" customHeight="1" x14ac:dyDescent="0.3">
      <c r="A35" s="36"/>
      <c r="B35" s="37"/>
      <c r="C35" s="38"/>
      <c r="D35" s="39"/>
      <c r="E35" s="39"/>
      <c r="F35" s="39"/>
      <c r="G35" s="40"/>
      <c r="H35" s="41"/>
      <c r="I35" s="39"/>
      <c r="J35" s="39"/>
      <c r="K35" s="39"/>
      <c r="L35" s="39"/>
      <c r="M35" s="39"/>
      <c r="N35" s="40"/>
      <c r="O35" s="42"/>
      <c r="P35" s="39"/>
      <c r="Q35" s="40"/>
      <c r="R35" s="43"/>
      <c r="S35" s="44"/>
    </row>
    <row r="36" spans="1:25" s="45" customFormat="1" ht="14.1" customHeight="1" x14ac:dyDescent="0.3">
      <c r="A36" s="112" t="s">
        <v>23</v>
      </c>
      <c r="B36" s="56" t="s">
        <v>59</v>
      </c>
      <c r="C36" s="12" t="s">
        <v>24</v>
      </c>
      <c r="D36" s="91"/>
      <c r="E36" s="91"/>
      <c r="F36" s="91"/>
      <c r="G36" s="57"/>
      <c r="H36" s="103">
        <v>1</v>
      </c>
      <c r="I36" s="58">
        <f t="shared" si="0"/>
        <v>0</v>
      </c>
      <c r="J36" s="58"/>
      <c r="K36" s="58">
        <f t="shared" ref="K36:K44" si="6">E36*H36</f>
        <v>0</v>
      </c>
      <c r="L36" s="58"/>
      <c r="M36" s="58">
        <f t="shared" ref="M36:M44" si="7">I36+K36</f>
        <v>0</v>
      </c>
      <c r="N36" s="57"/>
      <c r="O36" s="59">
        <v>0</v>
      </c>
      <c r="P36" s="58">
        <f>F36*O36</f>
        <v>0</v>
      </c>
      <c r="Q36" s="57"/>
      <c r="R36" s="60">
        <f t="shared" ref="R36" si="8">M36+P36</f>
        <v>0</v>
      </c>
    </row>
    <row r="37" spans="1:25" s="45" customFormat="1" ht="14.1" customHeight="1" x14ac:dyDescent="0.3">
      <c r="A37" s="112"/>
      <c r="B37" s="56" t="s">
        <v>59</v>
      </c>
      <c r="C37" s="12" t="s">
        <v>25</v>
      </c>
      <c r="D37" s="91"/>
      <c r="E37" s="91"/>
      <c r="F37" s="91"/>
      <c r="G37" s="61"/>
      <c r="H37" s="104">
        <v>4</v>
      </c>
      <c r="I37" s="58">
        <f t="shared" ref="I37:I67" si="9">D37*H37</f>
        <v>0</v>
      </c>
      <c r="J37" s="58"/>
      <c r="K37" s="58">
        <f t="shared" si="6"/>
        <v>0</v>
      </c>
      <c r="L37" s="58"/>
      <c r="M37" s="58">
        <f t="shared" si="7"/>
        <v>0</v>
      </c>
      <c r="N37" s="61"/>
      <c r="O37" s="59">
        <v>0</v>
      </c>
      <c r="P37" s="58">
        <f t="shared" ref="P37:P48" si="10">F37*O37</f>
        <v>0</v>
      </c>
      <c r="Q37" s="57"/>
      <c r="R37" s="60">
        <f t="shared" ref="R37:R48" si="11">M37+P37</f>
        <v>0</v>
      </c>
    </row>
    <row r="38" spans="1:25" s="45" customFormat="1" ht="14.1" customHeight="1" x14ac:dyDescent="0.3">
      <c r="A38" s="112"/>
      <c r="B38" s="56" t="s">
        <v>59</v>
      </c>
      <c r="C38" s="12" t="s">
        <v>26</v>
      </c>
      <c r="D38" s="91"/>
      <c r="E38" s="91"/>
      <c r="F38" s="91"/>
      <c r="G38" s="61"/>
      <c r="H38" s="104">
        <v>1</v>
      </c>
      <c r="I38" s="58">
        <f t="shared" si="9"/>
        <v>0</v>
      </c>
      <c r="J38" s="58"/>
      <c r="K38" s="58">
        <f t="shared" si="6"/>
        <v>0</v>
      </c>
      <c r="L38" s="58"/>
      <c r="M38" s="58">
        <f t="shared" si="7"/>
        <v>0</v>
      </c>
      <c r="N38" s="61"/>
      <c r="O38" s="59">
        <v>0</v>
      </c>
      <c r="P38" s="58">
        <f t="shared" si="10"/>
        <v>0</v>
      </c>
      <c r="Q38" s="57"/>
      <c r="R38" s="60">
        <f t="shared" si="11"/>
        <v>0</v>
      </c>
    </row>
    <row r="39" spans="1:25" s="45" customFormat="1" ht="14.1" customHeight="1" x14ac:dyDescent="0.3">
      <c r="A39" s="112"/>
      <c r="B39" s="56" t="s">
        <v>59</v>
      </c>
      <c r="C39" s="12" t="s">
        <v>27</v>
      </c>
      <c r="D39" s="91"/>
      <c r="E39" s="91"/>
      <c r="F39" s="91"/>
      <c r="G39" s="61"/>
      <c r="H39" s="104">
        <v>2</v>
      </c>
      <c r="I39" s="58">
        <f t="shared" si="9"/>
        <v>0</v>
      </c>
      <c r="J39" s="58"/>
      <c r="K39" s="58">
        <f t="shared" si="6"/>
        <v>0</v>
      </c>
      <c r="L39" s="58"/>
      <c r="M39" s="58">
        <f t="shared" si="7"/>
        <v>0</v>
      </c>
      <c r="N39" s="61"/>
      <c r="O39" s="59">
        <v>0</v>
      </c>
      <c r="P39" s="58">
        <f t="shared" si="10"/>
        <v>0</v>
      </c>
      <c r="Q39" s="57"/>
      <c r="R39" s="60">
        <f t="shared" si="11"/>
        <v>0</v>
      </c>
    </row>
    <row r="40" spans="1:25" s="45" customFormat="1" ht="14.1" customHeight="1" x14ac:dyDescent="0.3">
      <c r="A40" s="112"/>
      <c r="B40" s="13" t="s">
        <v>58</v>
      </c>
      <c r="C40" s="12" t="s">
        <v>28</v>
      </c>
      <c r="D40" s="91"/>
      <c r="E40" s="91"/>
      <c r="F40" s="91"/>
      <c r="G40" s="61"/>
      <c r="H40" s="104">
        <v>2</v>
      </c>
      <c r="I40" s="58">
        <f t="shared" si="9"/>
        <v>0</v>
      </c>
      <c r="J40" s="58"/>
      <c r="K40" s="58">
        <f t="shared" si="6"/>
        <v>0</v>
      </c>
      <c r="L40" s="58"/>
      <c r="M40" s="58">
        <f t="shared" si="7"/>
        <v>0</v>
      </c>
      <c r="N40" s="61"/>
      <c r="O40" s="59">
        <v>0</v>
      </c>
      <c r="P40" s="58">
        <f t="shared" si="10"/>
        <v>0</v>
      </c>
      <c r="Q40" s="57"/>
      <c r="R40" s="60">
        <f t="shared" si="11"/>
        <v>0</v>
      </c>
      <c r="V40"/>
      <c r="W40"/>
      <c r="X40"/>
      <c r="Y40"/>
    </row>
    <row r="41" spans="1:25" s="45" customFormat="1" ht="14.1" customHeight="1" x14ac:dyDescent="0.3">
      <c r="A41" s="112"/>
      <c r="B41" s="13" t="s">
        <v>58</v>
      </c>
      <c r="C41" s="12" t="s">
        <v>29</v>
      </c>
      <c r="D41" s="91"/>
      <c r="E41" s="91"/>
      <c r="F41" s="91"/>
      <c r="G41" s="61"/>
      <c r="H41" s="104">
        <v>2</v>
      </c>
      <c r="I41" s="58">
        <f t="shared" si="9"/>
        <v>0</v>
      </c>
      <c r="J41" s="58"/>
      <c r="K41" s="58">
        <f t="shared" si="6"/>
        <v>0</v>
      </c>
      <c r="L41" s="58"/>
      <c r="M41" s="58">
        <f t="shared" si="7"/>
        <v>0</v>
      </c>
      <c r="N41" s="61"/>
      <c r="O41" s="59">
        <v>0</v>
      </c>
      <c r="P41" s="58">
        <f t="shared" si="10"/>
        <v>0</v>
      </c>
      <c r="Q41" s="57"/>
      <c r="R41" s="60">
        <f t="shared" si="11"/>
        <v>0</v>
      </c>
      <c r="V41"/>
      <c r="W41"/>
      <c r="X41"/>
      <c r="Y41"/>
    </row>
    <row r="42" spans="1:25" s="45" customFormat="1" ht="14.1" customHeight="1" x14ac:dyDescent="0.3">
      <c r="A42" s="112"/>
      <c r="B42" s="13" t="s">
        <v>58</v>
      </c>
      <c r="C42" s="12" t="s">
        <v>30</v>
      </c>
      <c r="D42" s="91"/>
      <c r="E42" s="91"/>
      <c r="F42" s="91"/>
      <c r="G42" s="61"/>
      <c r="H42" s="104">
        <v>7</v>
      </c>
      <c r="I42" s="58">
        <f t="shared" si="9"/>
        <v>0</v>
      </c>
      <c r="J42" s="58"/>
      <c r="K42" s="58">
        <f t="shared" si="6"/>
        <v>0</v>
      </c>
      <c r="L42" s="58"/>
      <c r="M42" s="58">
        <f t="shared" si="7"/>
        <v>0</v>
      </c>
      <c r="N42" s="61"/>
      <c r="O42" s="59">
        <v>0</v>
      </c>
      <c r="P42" s="58">
        <f t="shared" si="10"/>
        <v>0</v>
      </c>
      <c r="Q42" s="57"/>
      <c r="R42" s="60">
        <f t="shared" si="11"/>
        <v>0</v>
      </c>
      <c r="V42"/>
      <c r="W42"/>
      <c r="Y42"/>
    </row>
    <row r="43" spans="1:25" s="45" customFormat="1" ht="14.1" customHeight="1" x14ac:dyDescent="0.3">
      <c r="A43" s="112"/>
      <c r="B43" s="13" t="s">
        <v>58</v>
      </c>
      <c r="C43" s="12" t="s">
        <v>31</v>
      </c>
      <c r="D43" s="91"/>
      <c r="E43" s="91"/>
      <c r="F43" s="91"/>
      <c r="G43" s="61"/>
      <c r="H43" s="104">
        <v>1</v>
      </c>
      <c r="I43" s="58">
        <f t="shared" si="9"/>
        <v>0</v>
      </c>
      <c r="J43" s="58"/>
      <c r="K43" s="58">
        <f t="shared" si="6"/>
        <v>0</v>
      </c>
      <c r="L43" s="58"/>
      <c r="M43" s="58">
        <f t="shared" si="7"/>
        <v>0</v>
      </c>
      <c r="N43" s="61"/>
      <c r="O43" s="59">
        <v>0</v>
      </c>
      <c r="P43" s="58">
        <f t="shared" si="10"/>
        <v>0</v>
      </c>
      <c r="Q43" s="57"/>
      <c r="R43" s="60">
        <f t="shared" si="11"/>
        <v>0</v>
      </c>
      <c r="V43" s="46"/>
    </row>
    <row r="44" spans="1:25" s="45" customFormat="1" ht="14.1" customHeight="1" x14ac:dyDescent="0.3">
      <c r="A44" s="112"/>
      <c r="B44" s="13" t="s">
        <v>58</v>
      </c>
      <c r="C44" s="12" t="s">
        <v>32</v>
      </c>
      <c r="D44" s="91"/>
      <c r="E44" s="91"/>
      <c r="F44" s="91"/>
      <c r="G44" s="61"/>
      <c r="H44" s="104">
        <v>2</v>
      </c>
      <c r="I44" s="58">
        <f t="shared" si="9"/>
        <v>0</v>
      </c>
      <c r="J44" s="58"/>
      <c r="K44" s="58">
        <f t="shared" si="6"/>
        <v>0</v>
      </c>
      <c r="L44" s="58"/>
      <c r="M44" s="58">
        <f t="shared" si="7"/>
        <v>0</v>
      </c>
      <c r="N44" s="61"/>
      <c r="O44" s="59">
        <v>0</v>
      </c>
      <c r="P44" s="58">
        <f t="shared" si="10"/>
        <v>0</v>
      </c>
      <c r="Q44" s="57"/>
      <c r="R44" s="60">
        <f>M44+P44</f>
        <v>0</v>
      </c>
      <c r="V44" s="55"/>
    </row>
    <row r="45" spans="1:25" s="45" customFormat="1" ht="14.1" customHeight="1" x14ac:dyDescent="0.3">
      <c r="A45" s="112"/>
      <c r="B45" s="13" t="s">
        <v>58</v>
      </c>
      <c r="C45" s="12" t="s">
        <v>33</v>
      </c>
      <c r="D45" s="91"/>
      <c r="E45" s="91"/>
      <c r="F45" s="91"/>
      <c r="G45" s="61"/>
      <c r="H45" s="104">
        <v>1</v>
      </c>
      <c r="I45" s="58">
        <f t="shared" ref="I45:I46" si="12">D45*H45</f>
        <v>0</v>
      </c>
      <c r="J45" s="58"/>
      <c r="K45" s="58">
        <f t="shared" ref="K45:K46" si="13">E45*H45</f>
        <v>0</v>
      </c>
      <c r="L45" s="58"/>
      <c r="M45" s="58">
        <f t="shared" ref="M45:M46" si="14">I45+K45</f>
        <v>0</v>
      </c>
      <c r="N45" s="61"/>
      <c r="O45" s="59">
        <v>0</v>
      </c>
      <c r="P45" s="58">
        <f t="shared" si="10"/>
        <v>0</v>
      </c>
      <c r="Q45" s="57"/>
      <c r="R45" s="60">
        <f t="shared" ref="R45:R46" si="15">M45+P45</f>
        <v>0</v>
      </c>
      <c r="V45" s="6"/>
    </row>
    <row r="46" spans="1:25" s="45" customFormat="1" ht="14.1" customHeight="1" x14ac:dyDescent="0.3">
      <c r="A46" s="112"/>
      <c r="B46" s="13" t="s">
        <v>38</v>
      </c>
      <c r="C46" s="12" t="s">
        <v>37</v>
      </c>
      <c r="D46" s="91"/>
      <c r="E46" s="91"/>
      <c r="F46" s="91"/>
      <c r="G46" s="61"/>
      <c r="H46" s="104">
        <v>2</v>
      </c>
      <c r="I46" s="58">
        <f t="shared" si="12"/>
        <v>0</v>
      </c>
      <c r="J46" s="58"/>
      <c r="K46" s="58">
        <f t="shared" si="13"/>
        <v>0</v>
      </c>
      <c r="L46" s="58"/>
      <c r="M46" s="58">
        <f t="shared" si="14"/>
        <v>0</v>
      </c>
      <c r="N46" s="61"/>
      <c r="O46" s="59">
        <v>0</v>
      </c>
      <c r="P46" s="58">
        <f t="shared" si="10"/>
        <v>0</v>
      </c>
      <c r="Q46" s="57"/>
      <c r="R46" s="60">
        <f t="shared" si="15"/>
        <v>0</v>
      </c>
    </row>
    <row r="47" spans="1:25" s="45" customFormat="1" ht="14.1" customHeight="1" x14ac:dyDescent="0.3">
      <c r="A47" s="112"/>
      <c r="B47" s="13" t="s">
        <v>36</v>
      </c>
      <c r="C47" s="12" t="s">
        <v>34</v>
      </c>
      <c r="D47" s="91"/>
      <c r="E47" s="91"/>
      <c r="F47" s="91"/>
      <c r="G47" s="61"/>
      <c r="H47" s="104">
        <v>1</v>
      </c>
      <c r="I47" s="58">
        <f t="shared" si="9"/>
        <v>0</v>
      </c>
      <c r="J47" s="58"/>
      <c r="K47" s="58">
        <f>E47*H47</f>
        <v>0</v>
      </c>
      <c r="L47" s="58"/>
      <c r="M47" s="58">
        <f>I47+K47</f>
        <v>0</v>
      </c>
      <c r="N47" s="61"/>
      <c r="O47" s="59">
        <v>0</v>
      </c>
      <c r="P47" s="58">
        <f t="shared" si="10"/>
        <v>0</v>
      </c>
      <c r="Q47" s="57"/>
      <c r="R47" s="60">
        <f t="shared" si="11"/>
        <v>0</v>
      </c>
    </row>
    <row r="48" spans="1:25" s="45" customFormat="1" ht="14.1" customHeight="1" x14ac:dyDescent="0.3">
      <c r="A48" s="112"/>
      <c r="B48" s="13" t="s">
        <v>36</v>
      </c>
      <c r="C48" s="12" t="s">
        <v>35</v>
      </c>
      <c r="D48" s="91"/>
      <c r="E48" s="91"/>
      <c r="F48" s="91"/>
      <c r="G48" s="61"/>
      <c r="H48" s="104">
        <v>1</v>
      </c>
      <c r="I48" s="58">
        <f t="shared" si="9"/>
        <v>0</v>
      </c>
      <c r="J48" s="58"/>
      <c r="K48" s="58">
        <f>E48*H48</f>
        <v>0</v>
      </c>
      <c r="L48" s="58"/>
      <c r="M48" s="58">
        <f>I48+K48</f>
        <v>0</v>
      </c>
      <c r="N48" s="61"/>
      <c r="O48" s="59">
        <v>0</v>
      </c>
      <c r="P48" s="58">
        <f t="shared" si="10"/>
        <v>0</v>
      </c>
      <c r="Q48" s="57"/>
      <c r="R48" s="60">
        <f t="shared" si="11"/>
        <v>0</v>
      </c>
    </row>
    <row r="49" spans="1:27" s="45" customFormat="1" ht="8.25" customHeight="1" x14ac:dyDescent="0.3">
      <c r="A49" s="36"/>
      <c r="B49" s="37"/>
      <c r="C49" s="38"/>
      <c r="D49" s="92"/>
      <c r="E49" s="92"/>
      <c r="F49" s="92"/>
      <c r="G49" s="38"/>
      <c r="H49" s="41"/>
      <c r="I49" s="41"/>
      <c r="J49" s="41"/>
      <c r="K49" s="41"/>
      <c r="L49" s="39"/>
      <c r="M49" s="39"/>
      <c r="N49" s="40"/>
      <c r="O49" s="42"/>
      <c r="P49" s="42"/>
      <c r="Q49" s="42"/>
      <c r="R49" s="42"/>
      <c r="S49" s="44"/>
    </row>
    <row r="50" spans="1:27" s="45" customFormat="1" ht="27" customHeight="1" x14ac:dyDescent="0.3">
      <c r="A50" s="8" t="s">
        <v>18</v>
      </c>
      <c r="B50" s="46" t="s">
        <v>22</v>
      </c>
      <c r="C50" s="8" t="s">
        <v>5</v>
      </c>
      <c r="D50" s="46" t="s">
        <v>6</v>
      </c>
      <c r="E50" s="46" t="s">
        <v>7</v>
      </c>
      <c r="F50" s="46" t="s">
        <v>8</v>
      </c>
      <c r="G50" s="46"/>
      <c r="H50" s="46" t="s">
        <v>73</v>
      </c>
      <c r="I50" s="46" t="s">
        <v>6</v>
      </c>
      <c r="J50" s="46" t="s">
        <v>73</v>
      </c>
      <c r="K50" s="46" t="s">
        <v>7</v>
      </c>
      <c r="L50" s="46"/>
      <c r="M50" s="46" t="s">
        <v>20</v>
      </c>
      <c r="N50" s="46"/>
      <c r="O50" s="46" t="s">
        <v>14</v>
      </c>
      <c r="P50" s="46" t="s">
        <v>8</v>
      </c>
      <c r="Q50" s="46"/>
      <c r="R50" s="6" t="s">
        <v>19</v>
      </c>
    </row>
    <row r="51" spans="1:27" s="45" customFormat="1" ht="37.5" customHeight="1" x14ac:dyDescent="0.3">
      <c r="A51" s="116" t="s">
        <v>55</v>
      </c>
      <c r="B51" s="56" t="s">
        <v>59</v>
      </c>
      <c r="C51" s="14" t="s">
        <v>39</v>
      </c>
      <c r="D51" s="93"/>
      <c r="E51" s="93"/>
      <c r="F51" s="93"/>
      <c r="G51" s="15"/>
      <c r="H51" s="106">
        <v>176</v>
      </c>
      <c r="I51" s="62">
        <f t="shared" si="9"/>
        <v>0</v>
      </c>
      <c r="J51" s="106">
        <v>80</v>
      </c>
      <c r="K51" s="63">
        <f>E51*J51</f>
        <v>0</v>
      </c>
      <c r="L51" s="15"/>
      <c r="M51" s="62">
        <f>I51+K51</f>
        <v>0</v>
      </c>
      <c r="N51" s="15"/>
      <c r="O51" s="106">
        <v>1</v>
      </c>
      <c r="P51" s="62">
        <f>F51*O51</f>
        <v>0</v>
      </c>
      <c r="Q51" s="56"/>
      <c r="R51" s="63">
        <f t="shared" ref="R51:R65" si="16">M51+P51</f>
        <v>0</v>
      </c>
    </row>
    <row r="52" spans="1:27" s="45" customFormat="1" ht="29.25" customHeight="1" x14ac:dyDescent="0.3">
      <c r="A52" s="116"/>
      <c r="B52" s="56" t="s">
        <v>59</v>
      </c>
      <c r="C52" s="14" t="s">
        <v>40</v>
      </c>
      <c r="D52" s="93"/>
      <c r="E52" s="93"/>
      <c r="F52" s="93"/>
      <c r="G52" s="15"/>
      <c r="H52" s="106">
        <v>1</v>
      </c>
      <c r="I52" s="62">
        <f t="shared" si="9"/>
        <v>0</v>
      </c>
      <c r="J52" s="106">
        <v>1</v>
      </c>
      <c r="K52" s="63">
        <f t="shared" ref="K52:K67" si="17">E52*J52</f>
        <v>0</v>
      </c>
      <c r="L52" s="15"/>
      <c r="M52" s="62">
        <f t="shared" ref="M52:M65" si="18">I52+K52</f>
        <v>0</v>
      </c>
      <c r="N52" s="15"/>
      <c r="O52" s="56">
        <v>0</v>
      </c>
      <c r="P52" s="62">
        <f t="shared" ref="P52:P64" si="19">F52*O52</f>
        <v>0</v>
      </c>
      <c r="Q52" s="56"/>
      <c r="R52" s="63">
        <f t="shared" si="16"/>
        <v>0</v>
      </c>
      <c r="W52" s="46"/>
      <c r="X52" s="46"/>
    </row>
    <row r="53" spans="1:27" s="45" customFormat="1" ht="29.25" customHeight="1" x14ac:dyDescent="0.3">
      <c r="A53" s="116"/>
      <c r="B53" s="56" t="s">
        <v>59</v>
      </c>
      <c r="C53" s="14" t="s">
        <v>45</v>
      </c>
      <c r="D53" s="93"/>
      <c r="E53" s="93"/>
      <c r="F53" s="93"/>
      <c r="G53" s="15"/>
      <c r="H53" s="106">
        <v>1</v>
      </c>
      <c r="I53" s="62">
        <f t="shared" si="9"/>
        <v>0</v>
      </c>
      <c r="J53" s="106">
        <v>1</v>
      </c>
      <c r="K53" s="63">
        <f t="shared" si="17"/>
        <v>0</v>
      </c>
      <c r="L53" s="15"/>
      <c r="M53" s="62">
        <f>I53+K53</f>
        <v>0</v>
      </c>
      <c r="N53" s="15"/>
      <c r="O53" s="56">
        <v>0</v>
      </c>
      <c r="P53" s="62">
        <f t="shared" si="19"/>
        <v>0</v>
      </c>
      <c r="Q53" s="56"/>
      <c r="R53" s="63">
        <f>M53+P53</f>
        <v>0</v>
      </c>
    </row>
    <row r="54" spans="1:27" s="45" customFormat="1" ht="37.5" customHeight="1" x14ac:dyDescent="0.3">
      <c r="A54" s="116"/>
      <c r="B54" s="56" t="s">
        <v>59</v>
      </c>
      <c r="C54" s="14" t="s">
        <v>41</v>
      </c>
      <c r="D54" s="93"/>
      <c r="E54" s="93"/>
      <c r="F54" s="93"/>
      <c r="G54" s="15"/>
      <c r="H54" s="106">
        <v>5</v>
      </c>
      <c r="I54" s="62">
        <f t="shared" si="9"/>
        <v>0</v>
      </c>
      <c r="J54" s="106">
        <v>3</v>
      </c>
      <c r="K54" s="63">
        <f t="shared" si="17"/>
        <v>0</v>
      </c>
      <c r="L54" s="15"/>
      <c r="M54" s="62">
        <f>I54+K54</f>
        <v>0</v>
      </c>
      <c r="N54" s="15"/>
      <c r="O54" s="56">
        <v>0</v>
      </c>
      <c r="P54" s="62">
        <f t="shared" si="19"/>
        <v>0</v>
      </c>
      <c r="Q54" s="56"/>
      <c r="R54" s="63">
        <f t="shared" si="16"/>
        <v>0</v>
      </c>
    </row>
    <row r="55" spans="1:27" s="45" customFormat="1" ht="25.5" customHeight="1" x14ac:dyDescent="0.3">
      <c r="A55" s="116"/>
      <c r="B55" s="56" t="s">
        <v>59</v>
      </c>
      <c r="C55" s="12" t="s">
        <v>42</v>
      </c>
      <c r="D55" s="93"/>
      <c r="E55" s="93"/>
      <c r="F55" s="93"/>
      <c r="G55" s="15"/>
      <c r="H55" s="106">
        <v>0</v>
      </c>
      <c r="I55" s="62">
        <f t="shared" si="9"/>
        <v>0</v>
      </c>
      <c r="J55" s="106">
        <v>1</v>
      </c>
      <c r="K55" s="63">
        <f t="shared" si="17"/>
        <v>0</v>
      </c>
      <c r="L55" s="15"/>
      <c r="M55" s="62">
        <f t="shared" si="18"/>
        <v>0</v>
      </c>
      <c r="N55" s="15"/>
      <c r="O55" s="56">
        <v>0</v>
      </c>
      <c r="P55" s="62">
        <f t="shared" si="19"/>
        <v>0</v>
      </c>
      <c r="Q55" s="56"/>
      <c r="R55" s="63">
        <f t="shared" si="16"/>
        <v>0</v>
      </c>
    </row>
    <row r="56" spans="1:27" s="45" customFormat="1" ht="37.5" customHeight="1" x14ac:dyDescent="0.3">
      <c r="A56" s="116"/>
      <c r="B56" s="56" t="s">
        <v>59</v>
      </c>
      <c r="C56" s="14" t="s">
        <v>43</v>
      </c>
      <c r="D56" s="93"/>
      <c r="E56" s="93"/>
      <c r="F56" s="93"/>
      <c r="G56" s="15"/>
      <c r="H56" s="106">
        <v>28</v>
      </c>
      <c r="I56" s="62">
        <f t="shared" si="9"/>
        <v>0</v>
      </c>
      <c r="J56" s="106">
        <v>13</v>
      </c>
      <c r="K56" s="63">
        <f t="shared" si="17"/>
        <v>0</v>
      </c>
      <c r="L56" s="15"/>
      <c r="M56" s="62">
        <f t="shared" si="18"/>
        <v>0</v>
      </c>
      <c r="N56" s="15"/>
      <c r="O56" s="106">
        <v>1</v>
      </c>
      <c r="P56" s="62">
        <f t="shared" si="19"/>
        <v>0</v>
      </c>
      <c r="Q56" s="56"/>
      <c r="R56" s="63">
        <f t="shared" si="16"/>
        <v>0</v>
      </c>
    </row>
    <row r="57" spans="1:27" s="45" customFormat="1" ht="37.5" customHeight="1" x14ac:dyDescent="0.3">
      <c r="A57" s="116"/>
      <c r="B57" s="56" t="s">
        <v>59</v>
      </c>
      <c r="C57" s="14" t="s">
        <v>46</v>
      </c>
      <c r="D57" s="93"/>
      <c r="E57" s="93"/>
      <c r="F57" s="93"/>
      <c r="G57" s="15"/>
      <c r="H57" s="106">
        <v>88</v>
      </c>
      <c r="I57" s="62">
        <f t="shared" si="9"/>
        <v>0</v>
      </c>
      <c r="J57" s="106">
        <v>38</v>
      </c>
      <c r="K57" s="63">
        <f t="shared" si="17"/>
        <v>0</v>
      </c>
      <c r="L57" s="15"/>
      <c r="M57" s="62">
        <f t="shared" si="18"/>
        <v>0</v>
      </c>
      <c r="N57" s="15"/>
      <c r="O57" s="106">
        <v>1</v>
      </c>
      <c r="P57" s="62">
        <f t="shared" si="19"/>
        <v>0</v>
      </c>
      <c r="Q57" s="56"/>
      <c r="R57" s="63">
        <f t="shared" si="16"/>
        <v>0</v>
      </c>
    </row>
    <row r="58" spans="1:27" s="45" customFormat="1" ht="37.5" customHeight="1" x14ac:dyDescent="0.3">
      <c r="A58" s="116"/>
      <c r="B58" s="56" t="s">
        <v>59</v>
      </c>
      <c r="C58" s="14" t="s">
        <v>47</v>
      </c>
      <c r="D58" s="93"/>
      <c r="E58" s="93"/>
      <c r="F58" s="93"/>
      <c r="G58" s="15"/>
      <c r="H58" s="106">
        <v>5</v>
      </c>
      <c r="I58" s="62">
        <f t="shared" si="9"/>
        <v>0</v>
      </c>
      <c r="J58" s="106">
        <v>2</v>
      </c>
      <c r="K58" s="63">
        <f t="shared" si="17"/>
        <v>0</v>
      </c>
      <c r="L58" s="15"/>
      <c r="M58" s="62">
        <f t="shared" si="18"/>
        <v>0</v>
      </c>
      <c r="N58" s="15"/>
      <c r="O58" s="15">
        <v>0</v>
      </c>
      <c r="P58" s="62">
        <f t="shared" si="19"/>
        <v>0</v>
      </c>
      <c r="Q58" s="56"/>
      <c r="R58" s="63">
        <f t="shared" si="16"/>
        <v>0</v>
      </c>
    </row>
    <row r="59" spans="1:27" s="45" customFormat="1" ht="37.5" customHeight="1" x14ac:dyDescent="0.3">
      <c r="A59" s="116"/>
      <c r="B59" s="56" t="s">
        <v>59</v>
      </c>
      <c r="C59" s="14" t="s">
        <v>48</v>
      </c>
      <c r="D59" s="93"/>
      <c r="E59" s="93"/>
      <c r="F59" s="93"/>
      <c r="G59" s="15"/>
      <c r="H59" s="106">
        <v>1</v>
      </c>
      <c r="I59" s="62">
        <f t="shared" si="9"/>
        <v>0</v>
      </c>
      <c r="J59" s="106">
        <v>1</v>
      </c>
      <c r="K59" s="63">
        <f t="shared" si="17"/>
        <v>0</v>
      </c>
      <c r="L59" s="15"/>
      <c r="M59" s="62">
        <f t="shared" si="18"/>
        <v>0</v>
      </c>
      <c r="N59" s="15"/>
      <c r="O59" s="15">
        <v>0</v>
      </c>
      <c r="P59" s="62">
        <f t="shared" si="19"/>
        <v>0</v>
      </c>
      <c r="Q59" s="56"/>
      <c r="R59" s="63">
        <f t="shared" si="16"/>
        <v>0</v>
      </c>
      <c r="W59"/>
      <c r="X59" s="64"/>
      <c r="Y59" s="65"/>
    </row>
    <row r="60" spans="1:27" s="45" customFormat="1" ht="37.5" customHeight="1" x14ac:dyDescent="0.3">
      <c r="A60" s="116"/>
      <c r="B60" s="56" t="s">
        <v>59</v>
      </c>
      <c r="C60" s="14" t="s">
        <v>53</v>
      </c>
      <c r="D60" s="93"/>
      <c r="E60" s="93"/>
      <c r="F60" s="93"/>
      <c r="G60" s="15"/>
      <c r="H60" s="106">
        <v>74</v>
      </c>
      <c r="I60" s="62">
        <f t="shared" si="9"/>
        <v>0</v>
      </c>
      <c r="J60" s="106">
        <v>34</v>
      </c>
      <c r="K60" s="63">
        <f t="shared" si="17"/>
        <v>0</v>
      </c>
      <c r="L60" s="15"/>
      <c r="M60" s="62">
        <f t="shared" si="18"/>
        <v>0</v>
      </c>
      <c r="N60" s="15"/>
      <c r="O60" s="106">
        <v>1</v>
      </c>
      <c r="P60" s="62">
        <f t="shared" si="19"/>
        <v>0</v>
      </c>
      <c r="Q60" s="56"/>
      <c r="R60" s="63">
        <f t="shared" si="16"/>
        <v>0</v>
      </c>
      <c r="W60" s="11"/>
      <c r="X60" s="11"/>
      <c r="Y60" s="11"/>
      <c r="Z60" s="11"/>
      <c r="AA60" s="11"/>
    </row>
    <row r="61" spans="1:27" s="45" customFormat="1" ht="37.5" customHeight="1" x14ac:dyDescent="0.3">
      <c r="A61" s="116"/>
      <c r="B61" s="56" t="s">
        <v>59</v>
      </c>
      <c r="C61" s="14" t="s">
        <v>54</v>
      </c>
      <c r="D61" s="93"/>
      <c r="E61" s="93"/>
      <c r="F61" s="93"/>
      <c r="G61" s="15"/>
      <c r="H61" s="106">
        <v>28</v>
      </c>
      <c r="I61" s="62">
        <f t="shared" si="9"/>
        <v>0</v>
      </c>
      <c r="J61" s="106">
        <v>13</v>
      </c>
      <c r="K61" s="63">
        <f t="shared" si="17"/>
        <v>0</v>
      </c>
      <c r="L61" s="15"/>
      <c r="M61" s="62">
        <f t="shared" si="18"/>
        <v>0</v>
      </c>
      <c r="N61" s="15"/>
      <c r="O61" s="15">
        <v>0</v>
      </c>
      <c r="P61" s="62">
        <f t="shared" si="19"/>
        <v>0</v>
      </c>
      <c r="Q61" s="56"/>
      <c r="R61" s="63">
        <f t="shared" si="16"/>
        <v>0</v>
      </c>
      <c r="W61" s="10"/>
      <c r="X61" s="10"/>
      <c r="Y61" s="10"/>
      <c r="Z61" s="10"/>
      <c r="AA61" s="10"/>
    </row>
    <row r="62" spans="1:27" s="45" customFormat="1" ht="37.5" customHeight="1" x14ac:dyDescent="0.3">
      <c r="A62" s="116"/>
      <c r="B62" s="56" t="s">
        <v>59</v>
      </c>
      <c r="C62" s="14" t="s">
        <v>49</v>
      </c>
      <c r="D62" s="93"/>
      <c r="E62" s="93"/>
      <c r="F62" s="93"/>
      <c r="G62" s="15"/>
      <c r="H62" s="106">
        <v>1</v>
      </c>
      <c r="I62" s="62">
        <f t="shared" si="9"/>
        <v>0</v>
      </c>
      <c r="J62" s="106">
        <v>1</v>
      </c>
      <c r="K62" s="63">
        <f t="shared" si="17"/>
        <v>0</v>
      </c>
      <c r="L62" s="15"/>
      <c r="M62" s="62">
        <f t="shared" si="18"/>
        <v>0</v>
      </c>
      <c r="N62" s="15"/>
      <c r="O62" s="15">
        <v>0</v>
      </c>
      <c r="P62" s="62">
        <f t="shared" si="19"/>
        <v>0</v>
      </c>
      <c r="Q62" s="56"/>
      <c r="R62" s="63">
        <f t="shared" si="16"/>
        <v>0</v>
      </c>
      <c r="W62" s="10"/>
      <c r="X62" s="10"/>
      <c r="Y62" s="10"/>
      <c r="Z62" s="10"/>
      <c r="AA62" s="10"/>
    </row>
    <row r="63" spans="1:27" s="45" customFormat="1" ht="29.25" customHeight="1" x14ac:dyDescent="0.3">
      <c r="A63" s="116"/>
      <c r="B63" s="56" t="s">
        <v>59</v>
      </c>
      <c r="C63" s="14" t="s">
        <v>50</v>
      </c>
      <c r="D63" s="93"/>
      <c r="E63" s="93"/>
      <c r="F63" s="93"/>
      <c r="G63" s="15"/>
      <c r="H63" s="106">
        <v>3</v>
      </c>
      <c r="I63" s="62">
        <f t="shared" si="9"/>
        <v>0</v>
      </c>
      <c r="J63" s="106">
        <v>1</v>
      </c>
      <c r="K63" s="63">
        <f t="shared" si="17"/>
        <v>0</v>
      </c>
      <c r="L63" s="15"/>
      <c r="M63" s="62">
        <f t="shared" si="18"/>
        <v>0</v>
      </c>
      <c r="N63" s="15"/>
      <c r="O63" s="106">
        <v>1</v>
      </c>
      <c r="P63" s="62">
        <f t="shared" si="19"/>
        <v>0</v>
      </c>
      <c r="Q63" s="56"/>
      <c r="R63" s="63">
        <f t="shared" si="16"/>
        <v>0</v>
      </c>
      <c r="W63" s="10"/>
      <c r="X63" s="10"/>
      <c r="Y63" s="10"/>
      <c r="Z63" s="10"/>
      <c r="AA63" s="10"/>
    </row>
    <row r="64" spans="1:27" s="45" customFormat="1" ht="29.25" customHeight="1" x14ac:dyDescent="0.3">
      <c r="A64" s="116"/>
      <c r="B64" s="56" t="s">
        <v>59</v>
      </c>
      <c r="C64" s="14" t="s">
        <v>51</v>
      </c>
      <c r="D64" s="93"/>
      <c r="E64" s="93"/>
      <c r="F64" s="93"/>
      <c r="G64" s="15"/>
      <c r="H64" s="106">
        <v>1</v>
      </c>
      <c r="I64" s="62">
        <f t="shared" si="9"/>
        <v>0</v>
      </c>
      <c r="J64" s="106">
        <v>1</v>
      </c>
      <c r="K64" s="63">
        <f t="shared" si="17"/>
        <v>0</v>
      </c>
      <c r="L64" s="15"/>
      <c r="M64" s="62">
        <f t="shared" si="18"/>
        <v>0</v>
      </c>
      <c r="N64" s="15"/>
      <c r="O64" s="106">
        <v>1</v>
      </c>
      <c r="P64" s="62">
        <f t="shared" si="19"/>
        <v>0</v>
      </c>
      <c r="Q64" s="56"/>
      <c r="R64" s="63">
        <f t="shared" si="16"/>
        <v>0</v>
      </c>
      <c r="W64" s="10"/>
      <c r="X64" s="10"/>
      <c r="Y64" s="10"/>
      <c r="Z64" s="10"/>
      <c r="AA64" s="10"/>
    </row>
    <row r="65" spans="1:19" s="45" customFormat="1" ht="29.25" customHeight="1" x14ac:dyDescent="0.3">
      <c r="A65" s="116"/>
      <c r="B65" s="56" t="s">
        <v>59</v>
      </c>
      <c r="C65" s="14" t="s">
        <v>52</v>
      </c>
      <c r="D65" s="93"/>
      <c r="E65" s="93"/>
      <c r="F65" s="93"/>
      <c r="G65" s="15"/>
      <c r="H65" s="106">
        <v>0</v>
      </c>
      <c r="I65" s="62">
        <f t="shared" si="9"/>
        <v>0</v>
      </c>
      <c r="J65" s="106">
        <v>1</v>
      </c>
      <c r="K65" s="63">
        <f t="shared" si="17"/>
        <v>0</v>
      </c>
      <c r="L65" s="15"/>
      <c r="M65" s="62">
        <f t="shared" si="18"/>
        <v>0</v>
      </c>
      <c r="N65" s="15"/>
      <c r="O65" s="15">
        <v>0</v>
      </c>
      <c r="P65" s="62">
        <f>F65*O65</f>
        <v>0</v>
      </c>
      <c r="Q65" s="56"/>
      <c r="R65" s="63">
        <f t="shared" si="16"/>
        <v>0</v>
      </c>
    </row>
    <row r="66" spans="1:19" s="45" customFormat="1" ht="33" customHeight="1" x14ac:dyDescent="0.3">
      <c r="A66" s="116"/>
      <c r="B66" s="15" t="s">
        <v>58</v>
      </c>
      <c r="C66" s="14" t="s">
        <v>56</v>
      </c>
      <c r="D66" s="93"/>
      <c r="E66" s="93"/>
      <c r="F66" s="93"/>
      <c r="G66" s="15"/>
      <c r="H66" s="106">
        <v>25</v>
      </c>
      <c r="I66" s="62">
        <f t="shared" si="9"/>
        <v>0</v>
      </c>
      <c r="J66" s="106">
        <v>10</v>
      </c>
      <c r="K66" s="63">
        <f t="shared" si="17"/>
        <v>0</v>
      </c>
      <c r="L66" s="15"/>
      <c r="M66" s="62">
        <f>I66+K66</f>
        <v>0</v>
      </c>
      <c r="N66" s="15"/>
      <c r="O66" s="15">
        <v>0</v>
      </c>
      <c r="P66" s="62">
        <f>F66*O66</f>
        <v>0</v>
      </c>
      <c r="Q66" s="56"/>
      <c r="R66" s="63">
        <f>M66+P66</f>
        <v>0</v>
      </c>
    </row>
    <row r="67" spans="1:19" s="70" customFormat="1" ht="33" customHeight="1" thickBot="1" x14ac:dyDescent="0.35">
      <c r="A67" s="116"/>
      <c r="B67" s="66" t="s">
        <v>58</v>
      </c>
      <c r="C67" s="67" t="s">
        <v>57</v>
      </c>
      <c r="D67" s="94"/>
      <c r="E67" s="94"/>
      <c r="F67" s="94"/>
      <c r="G67" s="66"/>
      <c r="H67" s="107">
        <v>25</v>
      </c>
      <c r="I67" s="68">
        <f t="shared" si="9"/>
        <v>0</v>
      </c>
      <c r="J67" s="107">
        <v>10</v>
      </c>
      <c r="K67" s="69">
        <f t="shared" si="17"/>
        <v>0</v>
      </c>
      <c r="L67" s="66"/>
      <c r="M67" s="68">
        <f>I67+K67</f>
        <v>0</v>
      </c>
      <c r="N67" s="66"/>
      <c r="O67" s="107">
        <v>1</v>
      </c>
      <c r="P67" s="69">
        <f>F67*O67</f>
        <v>0</v>
      </c>
      <c r="Q67" s="66"/>
      <c r="R67" s="69">
        <f>M67+P67</f>
        <v>0</v>
      </c>
    </row>
    <row r="68" spans="1:19" s="71" customFormat="1" ht="16.2" thickBot="1" x14ac:dyDescent="0.35">
      <c r="B68" s="72"/>
      <c r="C68" s="16" t="s">
        <v>12</v>
      </c>
      <c r="D68" s="73"/>
      <c r="E68" s="73"/>
      <c r="F68" s="73"/>
      <c r="G68" s="73"/>
      <c r="H68" s="74"/>
      <c r="I68" s="73"/>
      <c r="J68" s="73"/>
      <c r="K68" s="73"/>
      <c r="L68" s="73"/>
      <c r="M68" s="73"/>
      <c r="N68" s="73"/>
      <c r="O68" s="73"/>
      <c r="P68" s="73"/>
      <c r="Q68" s="109">
        <f>SUM(R28:R67)</f>
        <v>0</v>
      </c>
      <c r="R68" s="110"/>
    </row>
    <row r="69" spans="1:19" s="45" customFormat="1" ht="8.25" customHeight="1" x14ac:dyDescent="0.3">
      <c r="A69" s="36"/>
      <c r="B69" s="37"/>
      <c r="C69" s="38"/>
      <c r="D69" s="38"/>
      <c r="E69" s="38"/>
      <c r="F69" s="38"/>
      <c r="G69" s="38"/>
      <c r="H69" s="41"/>
      <c r="I69" s="41"/>
      <c r="J69" s="41"/>
      <c r="K69" s="41"/>
      <c r="L69" s="39"/>
      <c r="M69" s="39"/>
      <c r="N69" s="40"/>
      <c r="O69" s="42"/>
      <c r="P69" s="42"/>
      <c r="Q69" s="42"/>
      <c r="R69" s="42"/>
      <c r="S69" s="44"/>
    </row>
    <row r="70" spans="1:19" s="45" customFormat="1" ht="12.75" customHeight="1" x14ac:dyDescent="0.3">
      <c r="A70" s="118"/>
      <c r="H70" s="6"/>
      <c r="O70" s="7"/>
      <c r="R70" s="44"/>
    </row>
    <row r="71" spans="1:19" s="45" customFormat="1" ht="12.75" customHeight="1" x14ac:dyDescent="0.3">
      <c r="A71" s="118"/>
      <c r="C71" s="76" t="s">
        <v>60</v>
      </c>
      <c r="H71" s="6"/>
      <c r="O71" s="7"/>
      <c r="R71" s="44"/>
    </row>
    <row r="72" spans="1:19" s="45" customFormat="1" ht="31.5" customHeight="1" x14ac:dyDescent="0.3">
      <c r="A72" s="118"/>
      <c r="C72" s="117" t="s">
        <v>91</v>
      </c>
      <c r="D72" s="117"/>
      <c r="E72" s="117"/>
      <c r="F72" s="117"/>
      <c r="G72" s="117"/>
      <c r="H72" s="117"/>
      <c r="I72" s="117"/>
      <c r="J72" s="8"/>
      <c r="K72" s="8"/>
      <c r="L72" s="8"/>
      <c r="M72" s="8"/>
    </row>
    <row r="73" spans="1:19" s="45" customFormat="1" ht="41.4" x14ac:dyDescent="0.3">
      <c r="A73" s="118"/>
      <c r="B73" s="6"/>
      <c r="C73" s="21" t="s">
        <v>92</v>
      </c>
      <c r="D73" s="22" t="s">
        <v>61</v>
      </c>
      <c r="E73" s="22" t="s">
        <v>65</v>
      </c>
      <c r="F73" s="22" t="s">
        <v>66</v>
      </c>
      <c r="G73" s="77"/>
      <c r="H73" s="22" t="s">
        <v>67</v>
      </c>
      <c r="I73" s="22" t="s">
        <v>68</v>
      </c>
    </row>
    <row r="74" spans="1:19" s="45" customFormat="1" ht="27.6" x14ac:dyDescent="0.3">
      <c r="A74" s="118"/>
      <c r="C74" s="23" t="s">
        <v>62</v>
      </c>
      <c r="D74" s="28"/>
      <c r="E74" s="28"/>
      <c r="F74" s="28"/>
      <c r="G74" s="78"/>
      <c r="H74" s="28"/>
      <c r="I74" s="28"/>
    </row>
    <row r="75" spans="1:19" s="45" customFormat="1" ht="27.6" x14ac:dyDescent="0.3">
      <c r="A75" s="118"/>
      <c r="C75" s="24" t="s">
        <v>63</v>
      </c>
      <c r="D75" s="29"/>
      <c r="E75" s="30"/>
      <c r="F75" s="95"/>
      <c r="G75" s="61"/>
      <c r="H75" s="31"/>
      <c r="I75" s="95"/>
    </row>
    <row r="76" spans="1:19" s="45" customFormat="1" ht="27.6" x14ac:dyDescent="0.3">
      <c r="A76" s="118"/>
      <c r="C76" s="24" t="s">
        <v>64</v>
      </c>
      <c r="D76" s="29"/>
      <c r="E76" s="30"/>
      <c r="F76" s="95"/>
      <c r="G76" s="61"/>
      <c r="H76" s="31"/>
      <c r="I76" s="95"/>
    </row>
    <row r="77" spans="1:19" s="45" customFormat="1" ht="24.75" customHeight="1" x14ac:dyDescent="0.3">
      <c r="A77" s="118"/>
      <c r="C77" s="24" t="s">
        <v>100</v>
      </c>
      <c r="D77" s="29"/>
      <c r="E77" s="30"/>
      <c r="F77" s="95"/>
      <c r="G77" s="61"/>
      <c r="H77" s="31"/>
      <c r="I77" s="95"/>
    </row>
    <row r="78" spans="1:19" s="45" customFormat="1" ht="27.6" x14ac:dyDescent="0.3">
      <c r="A78" s="118"/>
      <c r="C78" s="24" t="s">
        <v>93</v>
      </c>
      <c r="D78" s="29"/>
      <c r="E78" s="31"/>
      <c r="F78" s="95"/>
      <c r="G78" s="61"/>
      <c r="H78" s="31"/>
      <c r="I78" s="95"/>
    </row>
    <row r="79" spans="1:19" x14ac:dyDescent="0.3">
      <c r="C79" s="26"/>
      <c r="D79" s="32"/>
      <c r="E79" s="33"/>
      <c r="F79" s="96"/>
      <c r="G79" s="79"/>
      <c r="H79" s="98"/>
      <c r="I79" s="96"/>
    </row>
    <row r="80" spans="1:19" x14ac:dyDescent="0.3">
      <c r="C80" s="26"/>
      <c r="D80" s="32"/>
      <c r="E80" s="33"/>
      <c r="F80" s="96"/>
      <c r="G80" s="79"/>
      <c r="H80" s="98"/>
      <c r="I80" s="96"/>
    </row>
    <row r="81" spans="1:19" ht="15" thickBot="1" x14ac:dyDescent="0.35">
      <c r="C81" s="27"/>
      <c r="D81" s="34"/>
      <c r="E81" s="35"/>
      <c r="F81" s="97"/>
      <c r="G81" s="80"/>
      <c r="H81" s="99"/>
      <c r="I81" s="97"/>
    </row>
    <row r="82" spans="1:19" ht="16.2" thickBot="1" x14ac:dyDescent="0.35">
      <c r="C82" s="25" t="s">
        <v>12</v>
      </c>
      <c r="D82" s="81">
        <f>SUM(D74:D81)</f>
        <v>0</v>
      </c>
      <c r="E82" s="81">
        <f t="shared" ref="E82:I82" si="20">SUM(E74:E81)</f>
        <v>0</v>
      </c>
      <c r="F82" s="81">
        <f t="shared" si="20"/>
        <v>0</v>
      </c>
      <c r="G82" s="81"/>
      <c r="H82" s="81">
        <f>SUM(H74:H81)</f>
        <v>0</v>
      </c>
      <c r="I82" s="75">
        <f t="shared" si="20"/>
        <v>0</v>
      </c>
    </row>
    <row r="83" spans="1:19" s="45" customFormat="1" ht="8.25" customHeight="1" x14ac:dyDescent="0.3">
      <c r="A83" s="36"/>
      <c r="B83" s="37"/>
      <c r="C83" s="38"/>
      <c r="D83" s="38"/>
      <c r="E83" s="38"/>
      <c r="F83" s="38"/>
      <c r="G83" s="38"/>
      <c r="H83" s="41"/>
      <c r="I83" s="41"/>
      <c r="J83" s="41"/>
      <c r="K83" s="41"/>
      <c r="L83" s="39"/>
      <c r="M83" s="39"/>
      <c r="N83" s="40"/>
      <c r="O83" s="42"/>
      <c r="P83" s="42"/>
      <c r="Q83" s="42"/>
      <c r="R83" s="42"/>
      <c r="S83" s="44"/>
    </row>
    <row r="84" spans="1:19" ht="15" thickBot="1" x14ac:dyDescent="0.35">
      <c r="C84" s="82"/>
      <c r="D84" s="54"/>
      <c r="E84" s="83"/>
    </row>
    <row r="85" spans="1:19" ht="15" thickBot="1" x14ac:dyDescent="0.35">
      <c r="C85" s="76" t="s">
        <v>69</v>
      </c>
      <c r="H85" s="100">
        <v>0</v>
      </c>
      <c r="I85" s="84">
        <f>H85+1</f>
        <v>1</v>
      </c>
    </row>
    <row r="86" spans="1:19" x14ac:dyDescent="0.3">
      <c r="C86" s="45" t="s">
        <v>70</v>
      </c>
    </row>
    <row r="87" spans="1:19" x14ac:dyDescent="0.3">
      <c r="C87" s="45" t="s">
        <v>71</v>
      </c>
    </row>
    <row r="88" spans="1:19" s="45" customFormat="1" ht="8.25" customHeight="1" x14ac:dyDescent="0.3">
      <c r="A88" s="36"/>
      <c r="B88" s="37"/>
      <c r="C88" s="38"/>
      <c r="D88" s="38"/>
      <c r="E88" s="38"/>
      <c r="F88" s="38"/>
      <c r="G88" s="38"/>
      <c r="H88" s="41"/>
      <c r="I88" s="41"/>
      <c r="J88" s="41"/>
      <c r="K88" s="41"/>
      <c r="L88" s="39"/>
      <c r="M88" s="39"/>
      <c r="N88" s="40"/>
      <c r="O88" s="42"/>
      <c r="P88" s="42"/>
      <c r="Q88" s="42"/>
      <c r="R88" s="42"/>
      <c r="S88" s="44"/>
    </row>
    <row r="90" spans="1:19" ht="16.5" customHeight="1" x14ac:dyDescent="0.3">
      <c r="A90" s="108"/>
      <c r="C90" s="85" t="s">
        <v>19</v>
      </c>
      <c r="D90" s="86" t="s">
        <v>80</v>
      </c>
      <c r="E90" s="87" t="s">
        <v>79</v>
      </c>
      <c r="F90" s="86" t="s">
        <v>81</v>
      </c>
    </row>
    <row r="91" spans="1:19" x14ac:dyDescent="0.3">
      <c r="A91" s="108"/>
      <c r="C91" s="88" t="s">
        <v>74</v>
      </c>
      <c r="D91" s="89">
        <f>Q68+D82</f>
        <v>0</v>
      </c>
      <c r="E91" s="101">
        <v>52</v>
      </c>
      <c r="F91" s="89">
        <f>D91*E91</f>
        <v>0</v>
      </c>
    </row>
    <row r="92" spans="1:19" x14ac:dyDescent="0.3">
      <c r="A92" s="108"/>
      <c r="C92" s="79" t="s">
        <v>75</v>
      </c>
      <c r="D92" s="90">
        <f>Q68+E82</f>
        <v>0</v>
      </c>
      <c r="E92" s="102">
        <v>52</v>
      </c>
      <c r="F92" s="90">
        <f t="shared" ref="F92:F95" si="21">D92*E92</f>
        <v>0</v>
      </c>
    </row>
    <row r="93" spans="1:19" x14ac:dyDescent="0.3">
      <c r="A93" s="108"/>
      <c r="C93" s="79" t="s">
        <v>76</v>
      </c>
      <c r="D93" s="90">
        <f>Q68+F82</f>
        <v>0</v>
      </c>
      <c r="E93" s="102">
        <v>52</v>
      </c>
      <c r="F93" s="90">
        <f t="shared" si="21"/>
        <v>0</v>
      </c>
    </row>
    <row r="94" spans="1:19" x14ac:dyDescent="0.3">
      <c r="A94" s="108"/>
      <c r="C94" s="79" t="s">
        <v>77</v>
      </c>
      <c r="D94" s="90">
        <f>(Q68+H82)*I85</f>
        <v>0</v>
      </c>
      <c r="E94" s="102">
        <v>52</v>
      </c>
      <c r="F94" s="90">
        <f t="shared" si="21"/>
        <v>0</v>
      </c>
    </row>
    <row r="95" spans="1:19" x14ac:dyDescent="0.3">
      <c r="A95" s="108"/>
      <c r="C95" s="79" t="s">
        <v>78</v>
      </c>
      <c r="D95" s="90">
        <f>(Q68+I82)*I85</f>
        <v>0</v>
      </c>
      <c r="E95" s="102">
        <v>52</v>
      </c>
      <c r="F95" s="90">
        <f t="shared" si="21"/>
        <v>0</v>
      </c>
    </row>
    <row r="96" spans="1:19" s="45" customFormat="1" ht="8.25" customHeight="1" thickBot="1" x14ac:dyDescent="0.35">
      <c r="A96" s="108"/>
      <c r="B96" s="37"/>
      <c r="C96" s="38"/>
      <c r="D96" s="38"/>
      <c r="E96" s="38"/>
      <c r="F96" s="38"/>
      <c r="G96" s="38"/>
      <c r="H96" s="41"/>
      <c r="I96" s="41"/>
      <c r="J96" s="41"/>
      <c r="K96" s="41"/>
      <c r="L96" s="39"/>
      <c r="M96" s="39"/>
      <c r="N96" s="40"/>
      <c r="O96" s="42"/>
      <c r="P96" s="42"/>
      <c r="Q96" s="42"/>
      <c r="R96" s="42"/>
      <c r="S96" s="44"/>
    </row>
    <row r="97" spans="1:6" ht="16.2" thickBot="1" x14ac:dyDescent="0.35">
      <c r="A97" s="108"/>
      <c r="C97" s="121" t="s">
        <v>72</v>
      </c>
      <c r="D97" s="81"/>
      <c r="E97" s="109">
        <f>SUM(F91:F96)</f>
        <v>0</v>
      </c>
      <c r="F97" s="110"/>
    </row>
  </sheetData>
  <sheetProtection sheet="1" selectLockedCells="1"/>
  <protectedRanges>
    <protectedRange sqref="D28:F67" name="Range1"/>
  </protectedRanges>
  <mergeCells count="19">
    <mergeCell ref="A1:R1"/>
    <mergeCell ref="A2:R2"/>
    <mergeCell ref="A3:R3"/>
    <mergeCell ref="A51:A67"/>
    <mergeCell ref="C72:I72"/>
    <mergeCell ref="A70:A78"/>
    <mergeCell ref="Q68:R68"/>
    <mergeCell ref="A90:A97"/>
    <mergeCell ref="E97:F97"/>
    <mergeCell ref="H26:P26"/>
    <mergeCell ref="H25:P25"/>
    <mergeCell ref="A36:A48"/>
    <mergeCell ref="A28:A34"/>
    <mergeCell ref="A25:A26"/>
    <mergeCell ref="B25:B26"/>
    <mergeCell ref="C25:C26"/>
    <mergeCell ref="D25:F25"/>
    <mergeCell ref="D26:F26"/>
    <mergeCell ref="G25:G26"/>
  </mergeCells>
  <pageMargins left="0.25" right="0.25" top="0.75" bottom="0.75" header="0.3" footer="0.3"/>
  <pageSetup scale="65" fitToHeight="0" orientation="landscape" horizontalDpi="1200" verticalDpi="1200" r:id="rId1"/>
  <headerFooter>
    <oddFooter>&amp;L____________________________
Bidder Name&amp;CPage &amp;P, &amp;A&amp;R____________________________
Authorized SIgnature and Date</oddFooter>
  </headerFooter>
  <rowBreaks count="2" manualBreakCount="2">
    <brk id="48" max="16383" man="1"/>
    <brk id="6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IFB-Uniforms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Valerie White</dc:creator>
  <cp:lastModifiedBy>Valerie White</cp:lastModifiedBy>
  <cp:lastPrinted>2026-09-22T01:22:18Z</cp:lastPrinted>
  <dcterms:created xsi:type="dcterms:W3CDTF">2021-08-04T03:25:03Z</dcterms:created>
  <dcterms:modified xsi:type="dcterms:W3CDTF">2026-09-22T01:31:05Z</dcterms:modified>
</cp:coreProperties>
</file>